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murfadi\Desktop\"/>
    </mc:Choice>
  </mc:AlternateContent>
  <workbookProtection workbookAlgorithmName="SHA-512" workbookHashValue="bqS/gABDdo8JAUPR56NnXOVH5B5OLCoyJbQSD7y97jei8bd5mW4ihP8FyklDYs22SpFt72VWTJQ3XM5hSovuJw==" workbookSaltValue="05XZUpFSuxj8KjvKJMn/Ig==" workbookSpinCount="100000" lockStructure="1"/>
  <bookViews>
    <workbookView xWindow="0" yWindow="0" windowWidth="19200" windowHeight="6615"/>
  </bookViews>
  <sheets>
    <sheet name="RPI-IPP" sheetId="1" r:id="rId1"/>
    <sheet name="Sheet3" sheetId="3" state="hidden" r:id="rId2"/>
    <sheet name="Sheet2" sheetId="2" state="hidden" r:id="rId3"/>
  </sheets>
  <externalReferences>
    <externalReference r:id="rId4"/>
  </externalReferences>
  <definedNames>
    <definedName name="Semester">[1]Sheet1!$A$1:$A$3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2" i="3"/>
  <c r="E39" i="3"/>
  <c r="E38" i="3"/>
  <c r="E35" i="3"/>
  <c r="E34" i="3"/>
  <c r="E29" i="3"/>
  <c r="E30" i="3"/>
  <c r="E31" i="3"/>
  <c r="E28" i="3"/>
  <c r="E23" i="3"/>
  <c r="E24" i="3"/>
  <c r="E25" i="3"/>
  <c r="E26" i="3"/>
  <c r="E14" i="3"/>
  <c r="E15" i="3"/>
  <c r="E16" i="3"/>
  <c r="E13" i="3"/>
  <c r="E11" i="3"/>
  <c r="E9" i="3"/>
  <c r="E10" i="3"/>
  <c r="E8" i="3"/>
  <c r="A27" i="2" l="1"/>
</calcChain>
</file>

<file path=xl/sharedStrings.xml><?xml version="1.0" encoding="utf-8"?>
<sst xmlns="http://schemas.openxmlformats.org/spreadsheetml/2006/main" count="221" uniqueCount="114">
  <si>
    <t>Dhofar University</t>
  </si>
  <si>
    <t>Vision for the future</t>
  </si>
  <si>
    <t>Research Publication Incentive Form (Journal Paper-IPP)</t>
  </si>
  <si>
    <t>Applicant Details</t>
  </si>
  <si>
    <t>Faculty Name</t>
  </si>
  <si>
    <t>Faculty ID No.</t>
  </si>
  <si>
    <t>College/Unit</t>
  </si>
  <si>
    <t>Academic Rank</t>
  </si>
  <si>
    <t>Department</t>
  </si>
  <si>
    <t>Start Date of Employment at DU</t>
  </si>
  <si>
    <t>DD/MM/YYYY</t>
  </si>
  <si>
    <t>Telephone Number</t>
  </si>
  <si>
    <t>Credentials for Claim</t>
  </si>
  <si>
    <t>Title of Paper</t>
  </si>
  <si>
    <t>Title of Journal</t>
  </si>
  <si>
    <t>Author(s)</t>
  </si>
  <si>
    <t>ISSN</t>
  </si>
  <si>
    <t>DoI</t>
  </si>
  <si>
    <t>Volume/Issue No.</t>
  </si>
  <si>
    <t>Pages</t>
  </si>
  <si>
    <t>to</t>
  </si>
  <si>
    <t>Claim Details</t>
  </si>
  <si>
    <t>Paper to be Claimed as</t>
  </si>
  <si>
    <t>Indexing</t>
  </si>
  <si>
    <t>Amount Claimed</t>
  </si>
  <si>
    <t>Published Research Paper</t>
  </si>
  <si>
    <t>Other attachement (if any)</t>
  </si>
  <si>
    <t>Signature of the Applicant</t>
  </si>
  <si>
    <t>FOR OFFICIAL USE ONLY</t>
  </si>
  <si>
    <t>Approval of the Department Chair</t>
  </si>
  <si>
    <t>Signature:</t>
  </si>
  <si>
    <t>Date:</t>
  </si>
  <si>
    <t>Recommendations of the CRC/FPRC</t>
  </si>
  <si>
    <t>Decision of CRC/FPRC</t>
  </si>
  <si>
    <t xml:space="preserve"> </t>
  </si>
  <si>
    <t>Approval of the URC</t>
  </si>
  <si>
    <t>Decision of URC</t>
  </si>
  <si>
    <t>Approval of the Department of Research</t>
  </si>
  <si>
    <t>Approval of the DVC/VC</t>
  </si>
  <si>
    <t>FOR THE DEPARTMENT OF FINANCE</t>
  </si>
  <si>
    <t>CAAS</t>
  </si>
  <si>
    <t>Instructor</t>
  </si>
  <si>
    <t>FP Coordinator</t>
  </si>
  <si>
    <t>online</t>
  </si>
  <si>
    <t>Journal paper</t>
  </si>
  <si>
    <t>CCBA</t>
  </si>
  <si>
    <t>Lecturer</t>
  </si>
  <si>
    <t>FP Deputy Director</t>
  </si>
  <si>
    <t>traditional (In person attendance)</t>
  </si>
  <si>
    <t>Book</t>
  </si>
  <si>
    <t>University requirement</t>
  </si>
  <si>
    <t>CE</t>
  </si>
  <si>
    <t>Assistant Professor</t>
  </si>
  <si>
    <t>Department Chair</t>
  </si>
  <si>
    <t>Book Chapter</t>
  </si>
  <si>
    <t>College Requirement</t>
  </si>
  <si>
    <t>CL</t>
  </si>
  <si>
    <t>Associate Professor</t>
  </si>
  <si>
    <t>Assistant Deans</t>
  </si>
  <si>
    <t>FP</t>
  </si>
  <si>
    <t>Professor</t>
  </si>
  <si>
    <t>None</t>
  </si>
  <si>
    <t>First Author or Corresponding Author</t>
  </si>
  <si>
    <t>Second Author</t>
  </si>
  <si>
    <t>Third Author and Onwards</t>
  </si>
  <si>
    <t>National</t>
  </si>
  <si>
    <t>International</t>
  </si>
  <si>
    <t>Indexed in Scopus/Web of Science</t>
  </si>
  <si>
    <t>Not Indexed in Scopus/Web of Science</t>
  </si>
  <si>
    <t>Cycle 1</t>
  </si>
  <si>
    <t>Cycle 2</t>
  </si>
  <si>
    <t>Signature of CRC Chair:</t>
  </si>
  <si>
    <t>Value</t>
  </si>
  <si>
    <t xml:space="preserve">First Author </t>
  </si>
  <si>
    <t>Scopus without IF</t>
  </si>
  <si>
    <t>Web of Science only</t>
  </si>
  <si>
    <t>Lone Author or any one author in case of multiple authors from DU</t>
  </si>
  <si>
    <t>Scopus with Web of Science IF</t>
  </si>
  <si>
    <t xml:space="preserve">Attach one set of support materials with this application as listed down as a single pdf file only. </t>
  </si>
  <si>
    <t>Respond to each section of this  form vigilantly.</t>
  </si>
  <si>
    <t>Research paper in Collaboration with DU Students (irrespective of authorship)</t>
  </si>
  <si>
    <t>DATA FOR NEWSLETTER</t>
  </si>
  <si>
    <t>kindly provide the data below for newsletter</t>
  </si>
  <si>
    <t>Month of Publication</t>
  </si>
  <si>
    <t>ABSTRACT OF PAPER</t>
  </si>
  <si>
    <t>DU List A of RAJ</t>
  </si>
  <si>
    <t>Web of Science only (with IF)</t>
  </si>
  <si>
    <t>(Fall 2023-24)</t>
  </si>
  <si>
    <t>(Spring 2023-24)</t>
  </si>
  <si>
    <t>(Summer 2023-24)</t>
  </si>
  <si>
    <t>Quartile</t>
  </si>
  <si>
    <t>Nature or Science</t>
  </si>
  <si>
    <t>Scopus with Web of Science Impact Factor</t>
  </si>
  <si>
    <t>Scopus without Web of Science Impact Factor</t>
  </si>
  <si>
    <t>DU List A of Arabic Journals</t>
  </si>
  <si>
    <t>First Author or Single Author</t>
  </si>
  <si>
    <t>Not First Author &amp; Total Authors&gt;5</t>
  </si>
  <si>
    <t>Not First Author &amp; Total Authors&lt;=5</t>
  </si>
  <si>
    <t>Not Applicable</t>
  </si>
  <si>
    <t>Any Author in  Nature &amp; Science</t>
  </si>
  <si>
    <t>Cond 1</t>
  </si>
  <si>
    <t>Cond 2</t>
  </si>
  <si>
    <t>Cond 3</t>
  </si>
  <si>
    <t>Quartile 1</t>
  </si>
  <si>
    <t>Quartile 2</t>
  </si>
  <si>
    <t>Quartile 3</t>
  </si>
  <si>
    <t>Quartile 4</t>
  </si>
  <si>
    <t>Web of Science only or Scopus without Quartile</t>
  </si>
  <si>
    <t>Evidence for Being Indexed in Nature/Scopus/Web of Science/DU List of RAJ-A</t>
  </si>
  <si>
    <t>Evidence of Quartile &amp; Impact Factor (If Applicable)</t>
  </si>
  <si>
    <t>Helper Column</t>
  </si>
  <si>
    <t>Attachments Required by Applicant (Tick where applicable)                                                           All attachments should be provided in a single pdf file only</t>
  </si>
  <si>
    <t>Scopus Author Preview/Master Journal List for WoS only</t>
  </si>
  <si>
    <t>By signing the form I hereby undertake that me and my co-authors have not used and will not use this paper to fulfill mandatory requirements for AFAR. I understand that in case of voilation, I will be subject to disciplinary 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</si>
</sst>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Segoe UI"/>
      <family val="2"/>
    </font>
    <font>
      <b/>
      <sz val="12"/>
      <color rgb="FF0070C0"/>
      <name val="Segoe UI Semibold"/>
      <family val="2"/>
    </font>
    <font>
      <b/>
      <sz val="9"/>
      <color theme="7" tint="-0.249977111117893"/>
      <name val="Segoe UI Semibold"/>
      <family val="2"/>
    </font>
    <font>
      <b/>
      <sz val="14"/>
      <name val="Segoe UI"/>
      <family val="2"/>
    </font>
    <font>
      <b/>
      <sz val="10"/>
      <name val="Arial Black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9"/>
      <name val="Segoe UI"/>
      <family val="2"/>
    </font>
    <font>
      <b/>
      <sz val="11"/>
      <color theme="0"/>
      <name val="Segoe UI Semibold"/>
      <family val="2"/>
    </font>
    <font>
      <sz val="10"/>
      <name val="Arial Black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Segoe UI"/>
      <family val="2"/>
    </font>
    <font>
      <b/>
      <i/>
      <sz val="10"/>
      <color theme="0"/>
      <name val="Segoe UI"/>
      <family val="2"/>
    </font>
    <font>
      <sz val="9"/>
      <color theme="0"/>
      <name val="Segoe UI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thick">
        <color rgb="FF62B5E5"/>
      </top>
      <bottom style="medium">
        <color rgb="FF000000"/>
      </bottom>
      <diagonal/>
    </border>
    <border>
      <left/>
      <right/>
      <top style="thick">
        <color rgb="FF62B5E5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thick">
        <color rgb="FF62B5E5"/>
      </top>
      <bottom/>
      <diagonal/>
    </border>
    <border>
      <left style="medium">
        <color rgb="FF000000"/>
      </left>
      <right style="medium">
        <color rgb="FF000000"/>
      </right>
      <top style="thick">
        <color rgb="FF62B5E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62B5E5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7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15" xfId="0" applyFont="1" applyFill="1" applyBorder="1" applyAlignment="1" applyProtection="1">
      <alignment horizontal="left" vertical="center" wrapText="1"/>
    </xf>
    <xf numFmtId="0" fontId="10" fillId="4" borderId="16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center" vertical="top" wrapText="1"/>
    </xf>
    <xf numFmtId="0" fontId="12" fillId="4" borderId="29" xfId="0" applyFont="1" applyFill="1" applyBorder="1" applyAlignment="1" applyProtection="1">
      <alignment horizontal="center" vertical="top" wrapText="1"/>
    </xf>
    <xf numFmtId="0" fontId="13" fillId="4" borderId="5" xfId="0" applyFont="1" applyFill="1" applyBorder="1" applyAlignment="1" applyProtection="1">
      <alignment vertical="top" wrapText="1"/>
    </xf>
    <xf numFmtId="0" fontId="13" fillId="4" borderId="9" xfId="0" applyFont="1" applyFill="1" applyBorder="1" applyAlignment="1" applyProtection="1">
      <alignment vertical="center" wrapText="1"/>
    </xf>
    <xf numFmtId="0" fontId="2" fillId="7" borderId="10" xfId="0" applyFont="1" applyFill="1" applyBorder="1" applyAlignment="1" applyProtection="1">
      <alignment horizontal="left" vertical="top" wrapText="1"/>
    </xf>
    <xf numFmtId="0" fontId="2" fillId="7" borderId="11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2" fillId="7" borderId="34" xfId="0" applyFont="1" applyFill="1" applyBorder="1" applyAlignment="1" applyProtection="1">
      <alignment horizontal="left" vertical="top" wrapText="1"/>
    </xf>
    <xf numFmtId="0" fontId="2" fillId="7" borderId="12" xfId="0" applyFont="1" applyFill="1" applyBorder="1" applyAlignment="1" applyProtection="1">
      <alignment horizontal="left" vertical="top" wrapText="1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6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20" fillId="0" borderId="0" xfId="0" applyFont="1"/>
    <xf numFmtId="0" fontId="19" fillId="0" borderId="0" xfId="0" applyFont="1"/>
    <xf numFmtId="0" fontId="0" fillId="0" borderId="0" xfId="0" applyProtection="1"/>
    <xf numFmtId="49" fontId="12" fillId="4" borderId="16" xfId="0" applyNumberFormat="1" applyFont="1" applyFill="1" applyBorder="1" applyAlignment="1" applyProtection="1">
      <alignment vertical="center" wrapText="1"/>
    </xf>
    <xf numFmtId="0" fontId="0" fillId="5" borderId="0" xfId="0" applyFill="1" applyProtection="1"/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2" fillId="5" borderId="26" xfId="0" applyFont="1" applyFill="1" applyBorder="1" applyAlignment="1" applyProtection="1">
      <alignment horizontal="left" vertical="center"/>
      <protection locked="0"/>
    </xf>
    <xf numFmtId="0" fontId="2" fillId="5" borderId="27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33" xfId="0" applyFont="1" applyFill="1" applyBorder="1" applyAlignment="1" applyProtection="1">
      <alignment horizontal="left" vertical="center"/>
      <protection locked="0"/>
    </xf>
    <xf numFmtId="0" fontId="2" fillId="7" borderId="34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18" fillId="0" borderId="48" xfId="0" applyFont="1" applyBorder="1" applyAlignment="1">
      <alignment horizontal="center" vertical="center" wrapText="1"/>
    </xf>
    <xf numFmtId="49" fontId="12" fillId="6" borderId="34" xfId="0" applyNumberFormat="1" applyFont="1" applyFill="1" applyBorder="1" applyAlignment="1" applyProtection="1">
      <alignment vertical="top" wrapText="1"/>
    </xf>
    <xf numFmtId="49" fontId="12" fillId="6" borderId="12" xfId="0" applyNumberFormat="1" applyFont="1" applyFill="1" applyBorder="1" applyAlignment="1" applyProtection="1">
      <alignment vertical="top" wrapText="1"/>
    </xf>
    <xf numFmtId="0" fontId="26" fillId="8" borderId="49" xfId="0" applyFont="1" applyFill="1" applyBorder="1"/>
    <xf numFmtId="49" fontId="0" fillId="9" borderId="49" xfId="0" applyNumberFormat="1" applyFill="1" applyBorder="1"/>
    <xf numFmtId="0" fontId="0" fillId="9" borderId="49" xfId="0" applyFill="1" applyBorder="1"/>
    <xf numFmtId="0" fontId="0" fillId="11" borderId="49" xfId="0" applyFill="1" applyBorder="1"/>
    <xf numFmtId="0" fontId="0" fillId="10" borderId="49" xfId="0" applyFill="1" applyBorder="1"/>
    <xf numFmtId="49" fontId="0" fillId="10" borderId="49" xfId="0" applyNumberFormat="1" applyFill="1" applyBorder="1"/>
    <xf numFmtId="0" fontId="0" fillId="7" borderId="49" xfId="0" applyFill="1" applyBorder="1"/>
    <xf numFmtId="0" fontId="0" fillId="12" borderId="49" xfId="0" applyFill="1" applyBorder="1"/>
    <xf numFmtId="0" fontId="13" fillId="4" borderId="15" xfId="0" applyFont="1" applyFill="1" applyBorder="1" applyAlignment="1" applyProtection="1">
      <alignment vertical="center" wrapText="1"/>
    </xf>
    <xf numFmtId="0" fontId="0" fillId="13" borderId="49" xfId="0" applyFill="1" applyBorder="1"/>
    <xf numFmtId="0" fontId="26" fillId="13" borderId="49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7" borderId="17" xfId="0" applyFont="1" applyFill="1" applyBorder="1" applyAlignment="1" applyProtection="1">
      <alignment horizontal="left" vertical="top"/>
      <protection locked="0"/>
    </xf>
    <xf numFmtId="0" fontId="2" fillId="7" borderId="18" xfId="0" applyFont="1" applyFill="1" applyBorder="1" applyAlignment="1" applyProtection="1">
      <alignment horizontal="left" vertical="top"/>
      <protection locked="0"/>
    </xf>
    <xf numFmtId="0" fontId="2" fillId="7" borderId="39" xfId="0" applyFont="1" applyFill="1" applyBorder="1" applyAlignment="1" applyProtection="1">
      <alignment horizontal="left" vertical="top"/>
      <protection locked="0"/>
    </xf>
    <xf numFmtId="0" fontId="2" fillId="7" borderId="40" xfId="0" applyFont="1" applyFill="1" applyBorder="1" applyAlignment="1" applyProtection="1">
      <alignment horizontal="left" vertical="center" wrapText="1"/>
      <protection locked="0"/>
    </xf>
    <xf numFmtId="0" fontId="2" fillId="7" borderId="18" xfId="0" applyFont="1" applyFill="1" applyBorder="1" applyAlignment="1" applyProtection="1">
      <alignment horizontal="left" vertical="center" wrapText="1"/>
      <protection locked="0"/>
    </xf>
    <xf numFmtId="0" fontId="2" fillId="7" borderId="19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top" wrapText="1"/>
    </xf>
    <xf numFmtId="0" fontId="2" fillId="7" borderId="11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2" fillId="7" borderId="34" xfId="0" applyFont="1" applyFill="1" applyBorder="1" applyAlignment="1" applyProtection="1">
      <alignment horizontal="center" vertical="top" wrapText="1"/>
    </xf>
    <xf numFmtId="0" fontId="2" fillId="7" borderId="11" xfId="0" applyFont="1" applyFill="1" applyBorder="1" applyAlignment="1" applyProtection="1">
      <alignment horizontal="center" vertical="top" wrapText="1"/>
    </xf>
    <xf numFmtId="0" fontId="2" fillId="7" borderId="12" xfId="0" applyFont="1" applyFill="1" applyBorder="1" applyAlignment="1" applyProtection="1">
      <alignment horizontal="center" vertical="top" wrapText="1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7" borderId="18" xfId="0" applyFont="1" applyFill="1" applyBorder="1" applyAlignment="1" applyProtection="1">
      <alignment horizontal="left" vertical="center"/>
      <protection locked="0"/>
    </xf>
    <xf numFmtId="0" fontId="2" fillId="7" borderId="39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2" fillId="7" borderId="37" xfId="0" applyFont="1" applyFill="1" applyBorder="1" applyAlignment="1" applyProtection="1">
      <alignment horizontal="left" vertical="center"/>
      <protection locked="0"/>
    </xf>
    <xf numFmtId="0" fontId="2" fillId="7" borderId="38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49" fontId="24" fillId="2" borderId="17" xfId="0" applyNumberFormat="1" applyFont="1" applyFill="1" applyBorder="1" applyAlignment="1" applyProtection="1">
      <alignment horizontal="center" vertical="top" wrapText="1"/>
    </xf>
    <xf numFmtId="49" fontId="24" fillId="2" borderId="18" xfId="0" applyNumberFormat="1" applyFont="1" applyFill="1" applyBorder="1" applyAlignment="1" applyProtection="1">
      <alignment horizontal="center" vertical="top" wrapText="1"/>
    </xf>
    <xf numFmtId="49" fontId="24" fillId="2" borderId="19" xfId="0" applyNumberFormat="1" applyFont="1" applyFill="1" applyBorder="1" applyAlignment="1" applyProtection="1">
      <alignment horizontal="center" vertical="top" wrapText="1"/>
    </xf>
    <xf numFmtId="49" fontId="21" fillId="6" borderId="2" xfId="0" applyNumberFormat="1" applyFont="1" applyFill="1" applyBorder="1" applyAlignment="1" applyProtection="1">
      <alignment horizontal="left" vertical="top" wrapText="1"/>
      <protection locked="0"/>
    </xf>
    <xf numFmtId="49" fontId="22" fillId="6" borderId="3" xfId="0" applyNumberFormat="1" applyFont="1" applyFill="1" applyBorder="1" applyAlignment="1" applyProtection="1">
      <alignment horizontal="left" vertical="top" wrapText="1"/>
      <protection locked="0"/>
    </xf>
    <xf numFmtId="49" fontId="22" fillId="6" borderId="4" xfId="0" applyNumberFormat="1" applyFont="1" applyFill="1" applyBorder="1" applyAlignment="1" applyProtection="1">
      <alignment horizontal="left" vertical="top" wrapText="1"/>
      <protection locked="0"/>
    </xf>
    <xf numFmtId="49" fontId="9" fillId="3" borderId="35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36" xfId="0" applyNumberFormat="1" applyFont="1" applyFill="1" applyBorder="1" applyAlignment="1" applyProtection="1">
      <alignment horizontal="center" vertical="center" wrapText="1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49" fontId="23" fillId="3" borderId="7" xfId="0" applyNumberFormat="1" applyFont="1" applyFill="1" applyBorder="1" applyAlignment="1" applyProtection="1">
      <alignment horizontal="center" vertical="top" wrapText="1"/>
    </xf>
    <xf numFmtId="49" fontId="23" fillId="3" borderId="8" xfId="0" applyNumberFormat="1" applyFont="1" applyFill="1" applyBorder="1" applyAlignment="1" applyProtection="1">
      <alignment horizontal="center" vertical="top" wrapText="1"/>
    </xf>
    <xf numFmtId="49" fontId="14" fillId="5" borderId="6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7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8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0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42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36" xfId="0" applyNumberFormat="1" applyFont="1" applyFill="1" applyBorder="1" applyAlignment="1" applyProtection="1">
      <alignment horizontal="center" vertical="top" wrapText="1"/>
      <protection locked="0"/>
    </xf>
    <xf numFmtId="49" fontId="9" fillId="3" borderId="41" xfId="0" applyNumberFormat="1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49" fontId="9" fillId="3" borderId="35" xfId="0" applyNumberFormat="1" applyFont="1" applyFill="1" applyBorder="1" applyAlignment="1" applyProtection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</xf>
    <xf numFmtId="49" fontId="9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top" wrapText="1"/>
    </xf>
    <xf numFmtId="49" fontId="25" fillId="4" borderId="7" xfId="0" applyNumberFormat="1" applyFont="1" applyFill="1" applyBorder="1" applyAlignment="1" applyProtection="1">
      <alignment horizontal="center" vertical="top" wrapText="1"/>
    </xf>
    <xf numFmtId="49" fontId="25" fillId="4" borderId="8" xfId="0" applyNumberFormat="1" applyFont="1" applyFill="1" applyBorder="1" applyAlignment="1" applyProtection="1">
      <alignment horizontal="center" vertical="top" wrapText="1"/>
    </xf>
    <xf numFmtId="49" fontId="14" fillId="5" borderId="41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35" xfId="0" applyNumberFormat="1" applyFont="1" applyFill="1" applyBorder="1" applyAlignment="1" applyProtection="1">
      <alignment horizontal="center" vertical="top" wrapText="1"/>
      <protection locked="0"/>
    </xf>
    <xf numFmtId="49" fontId="14" fillId="6" borderId="10" xfId="0" applyNumberFormat="1" applyFont="1" applyFill="1" applyBorder="1" applyAlignment="1" applyProtection="1">
      <alignment horizontal="left" vertical="top" wrapText="1"/>
    </xf>
    <xf numFmtId="49" fontId="14" fillId="6" borderId="11" xfId="0" applyNumberFormat="1" applyFont="1" applyFill="1" applyBorder="1" applyAlignment="1" applyProtection="1">
      <alignment horizontal="left" vertical="top" wrapText="1"/>
    </xf>
    <xf numFmtId="49" fontId="14" fillId="6" borderId="33" xfId="0" applyNumberFormat="1" applyFont="1" applyFill="1" applyBorder="1" applyAlignment="1" applyProtection="1">
      <alignment horizontal="left" vertical="top" wrapText="1"/>
    </xf>
    <xf numFmtId="49" fontId="12" fillId="6" borderId="34" xfId="0" applyNumberFormat="1" applyFont="1" applyFill="1" applyBorder="1" applyAlignment="1" applyProtection="1">
      <alignment vertical="top" wrapText="1"/>
    </xf>
    <xf numFmtId="49" fontId="12" fillId="6" borderId="12" xfId="0" applyNumberFormat="1" applyFont="1" applyFill="1" applyBorder="1" applyAlignment="1" applyProtection="1">
      <alignment vertical="top" wrapText="1"/>
    </xf>
    <xf numFmtId="49" fontId="14" fillId="6" borderId="13" xfId="0" applyNumberFormat="1" applyFont="1" applyFill="1" applyBorder="1" applyAlignment="1" applyProtection="1">
      <alignment horizontal="left" vertical="top" wrapText="1"/>
    </xf>
    <xf numFmtId="49" fontId="14" fillId="6" borderId="30" xfId="0" applyNumberFormat="1" applyFont="1" applyFill="1" applyBorder="1" applyAlignment="1" applyProtection="1">
      <alignment horizontal="left" vertical="top" wrapText="1"/>
    </xf>
    <xf numFmtId="49" fontId="14" fillId="6" borderId="31" xfId="0" applyNumberFormat="1" applyFont="1" applyFill="1" applyBorder="1" applyAlignment="1" applyProtection="1">
      <alignment horizontal="left" vertical="top" wrapText="1"/>
    </xf>
    <xf numFmtId="49" fontId="12" fillId="6" borderId="32" xfId="0" applyNumberFormat="1" applyFont="1" applyFill="1" applyBorder="1" applyAlignment="1" applyProtection="1">
      <alignment vertical="top" wrapText="1"/>
    </xf>
    <xf numFmtId="49" fontId="12" fillId="6" borderId="14" xfId="0" applyNumberFormat="1" applyFont="1" applyFill="1" applyBorder="1" applyAlignment="1" applyProtection="1">
      <alignment vertical="top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0" fontId="12" fillId="0" borderId="26" xfId="0" applyFont="1" applyBorder="1" applyAlignment="1" applyProtection="1">
      <alignment horizontal="center" vertical="top" wrapText="1"/>
      <protection locked="0"/>
    </xf>
    <xf numFmtId="0" fontId="12" fillId="0" borderId="27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 applyProtection="1">
      <alignment horizontal="center" vertical="top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2" fontId="2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5" borderId="3" xfId="0" applyNumberFormat="1" applyFont="1" applyFill="1" applyBorder="1" applyAlignment="1" applyProtection="1">
      <alignment horizontal="center" vertical="top" wrapText="1"/>
      <protection locked="0"/>
    </xf>
    <xf numFmtId="2" fontId="2" fillId="5" borderId="4" xfId="0" applyNumberFormat="1" applyFont="1" applyFill="1" applyBorder="1" applyAlignment="1" applyProtection="1">
      <alignment horizontal="center" vertical="top" wrapText="1"/>
      <protection locked="0"/>
    </xf>
    <xf numFmtId="2" fontId="2" fillId="5" borderId="13" xfId="0" applyNumberFormat="1" applyFont="1" applyFill="1" applyBorder="1" applyAlignment="1" applyProtection="1">
      <alignment horizontal="center" vertical="top" wrapText="1"/>
      <protection locked="0"/>
    </xf>
    <xf numFmtId="2" fontId="2" fillId="5" borderId="30" xfId="0" applyNumberFormat="1" applyFont="1" applyFill="1" applyBorder="1" applyAlignment="1" applyProtection="1">
      <alignment horizontal="center" vertical="top" wrapText="1"/>
      <protection locked="0"/>
    </xf>
    <xf numFmtId="2" fontId="2" fillId="5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8" xfId="0" applyFont="1" applyBorder="1" applyAlignment="1" applyProtection="1">
      <alignment horizontal="center" vertical="top" wrapText="1"/>
      <protection hidden="1"/>
    </xf>
    <xf numFmtId="0" fontId="12" fillId="0" borderId="19" xfId="0" applyFont="1" applyBorder="1" applyAlignment="1" applyProtection="1">
      <alignment horizontal="center" vertical="top" wrapText="1"/>
      <protection hidden="1"/>
    </xf>
    <xf numFmtId="49" fontId="9" fillId="3" borderId="2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 wrapText="1"/>
    </xf>
    <xf numFmtId="49" fontId="9" fillId="3" borderId="4" xfId="0" applyNumberFormat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center" vertical="top" wrapText="1"/>
      <protection locked="0"/>
    </xf>
    <xf numFmtId="2" fontId="2" fillId="5" borderId="11" xfId="0" applyNumberFormat="1" applyFont="1" applyFill="1" applyBorder="1" applyAlignment="1" applyProtection="1">
      <alignment horizontal="center" vertical="top" wrapText="1"/>
      <protection locked="0"/>
    </xf>
    <xf numFmtId="2" fontId="2" fillId="5" borderId="12" xfId="0" applyNumberFormat="1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left" vertical="center" wrapText="1"/>
    </xf>
    <xf numFmtId="0" fontId="10" fillId="4" borderId="21" xfId="0" applyFont="1" applyFill="1" applyBorder="1" applyAlignment="1" applyProtection="1">
      <alignment horizontal="left" vertical="center" wrapText="1"/>
    </xf>
    <xf numFmtId="49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619125</xdr:colOff>
      <xdr:row>3</xdr:row>
      <xdr:rowOff>9526</xdr:rowOff>
    </xdr:to>
    <xdr:pic>
      <xdr:nvPicPr>
        <xdr:cNvPr id="2" name="Picture 2" descr="DU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61912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0</xdr:rowOff>
        </xdr:from>
        <xdr:to>
          <xdr:col>7</xdr:col>
          <xdr:colOff>390525</xdr:colOff>
          <xdr:row>27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0</xdr:rowOff>
        </xdr:from>
        <xdr:to>
          <xdr:col>9</xdr:col>
          <xdr:colOff>171450</xdr:colOff>
          <xdr:row>28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180975</xdr:rowOff>
        </xdr:from>
        <xdr:to>
          <xdr:col>9</xdr:col>
          <xdr:colOff>171450</xdr:colOff>
          <xdr:row>29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180975</xdr:rowOff>
        </xdr:from>
        <xdr:to>
          <xdr:col>7</xdr:col>
          <xdr:colOff>400050</xdr:colOff>
          <xdr:row>31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53</xdr:row>
          <xdr:rowOff>0</xdr:rowOff>
        </xdr:from>
        <xdr:to>
          <xdr:col>7</xdr:col>
          <xdr:colOff>123825</xdr:colOff>
          <xdr:row>53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Proceed to DR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52</xdr:row>
          <xdr:rowOff>190500</xdr:rowOff>
        </xdr:from>
        <xdr:to>
          <xdr:col>9</xdr:col>
          <xdr:colOff>219075</xdr:colOff>
          <xdr:row>54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48</xdr:row>
          <xdr:rowOff>219075</xdr:rowOff>
        </xdr:from>
        <xdr:to>
          <xdr:col>7</xdr:col>
          <xdr:colOff>19050</xdr:colOff>
          <xdr:row>49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Proceed to URC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48</xdr:row>
          <xdr:rowOff>209550</xdr:rowOff>
        </xdr:from>
        <xdr:to>
          <xdr:col>8</xdr:col>
          <xdr:colOff>333375</xdr:colOff>
          <xdr:row>49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0</xdr:rowOff>
        </xdr:from>
        <xdr:to>
          <xdr:col>9</xdr:col>
          <xdr:colOff>190500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qbal/Desktop/Copy%20of%20Overload%20Form%20%202020-21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 &amp; App Form"/>
      <sheetName val="Sheet1"/>
    </sheetNames>
    <sheetDataSet>
      <sheetData sheetId="0" refreshError="1"/>
      <sheetData sheetId="1">
        <row r="1">
          <cell r="A1" t="str">
            <v>(Fall 2020-21)</v>
          </cell>
        </row>
        <row r="2">
          <cell r="A2" t="str">
            <v>(Spring 2020-21)</v>
          </cell>
        </row>
        <row r="3">
          <cell r="A3" t="str">
            <v>(Summer 2020-21)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tabSelected="1" view="pageLayout" topLeftCell="A19" zoomScale="85" zoomScaleNormal="100" zoomScalePageLayoutView="85" workbookViewId="0">
      <selection activeCell="G34" sqref="G34:I42"/>
    </sheetView>
  </sheetViews>
  <sheetFormatPr defaultColWidth="9.140625" defaultRowHeight="15" x14ac:dyDescent="0.25"/>
  <cols>
    <col min="1" max="1" width="21.5703125" style="33" customWidth="1"/>
    <col min="2" max="2" width="10.5703125" style="33" customWidth="1"/>
    <col min="3" max="3" width="8.5703125" style="33" customWidth="1"/>
    <col min="4" max="4" width="7.28515625" style="33" customWidth="1"/>
    <col min="5" max="5" width="7.5703125" style="33" customWidth="1"/>
    <col min="6" max="6" width="6.5703125" style="33" customWidth="1"/>
    <col min="7" max="7" width="5.28515625" style="33" customWidth="1"/>
    <col min="8" max="8" width="5.7109375" style="33" customWidth="1"/>
    <col min="9" max="9" width="5.140625" style="33" customWidth="1"/>
    <col min="10" max="10" width="9.140625" style="66"/>
    <col min="11" max="16384" width="9.140625" style="33"/>
  </cols>
  <sheetData>
    <row r="1" spans="1:9" ht="15" customHeight="1" x14ac:dyDescent="0.25">
      <c r="A1" s="190"/>
      <c r="B1" s="191"/>
      <c r="C1" s="191"/>
      <c r="D1" s="191"/>
      <c r="E1" s="191"/>
      <c r="F1" s="191"/>
      <c r="G1" s="191"/>
      <c r="H1" s="191"/>
      <c r="I1" s="191"/>
    </row>
    <row r="2" spans="1:9" ht="20.25" customHeight="1" x14ac:dyDescent="0.25">
      <c r="A2" s="190"/>
      <c r="B2" s="191"/>
      <c r="C2" s="191"/>
      <c r="D2" s="191"/>
      <c r="E2" s="191"/>
      <c r="F2" s="192" t="s">
        <v>0</v>
      </c>
      <c r="G2" s="192"/>
      <c r="H2" s="192"/>
      <c r="I2" s="192"/>
    </row>
    <row r="3" spans="1:9" ht="15" customHeight="1" x14ac:dyDescent="0.25">
      <c r="A3" s="190"/>
      <c r="B3" s="191"/>
      <c r="C3" s="191"/>
      <c r="D3" s="191"/>
      <c r="E3" s="191"/>
      <c r="F3" s="193" t="s">
        <v>1</v>
      </c>
      <c r="G3" s="193"/>
      <c r="H3" s="193"/>
      <c r="I3" s="193"/>
    </row>
    <row r="4" spans="1:9" ht="20.25" x14ac:dyDescent="0.25">
      <c r="A4" s="202" t="s">
        <v>2</v>
      </c>
      <c r="B4" s="202"/>
      <c r="C4" s="202"/>
      <c r="D4" s="202"/>
      <c r="E4" s="202"/>
      <c r="F4" s="202"/>
      <c r="G4" s="202"/>
      <c r="H4" s="202"/>
      <c r="I4" s="202"/>
    </row>
    <row r="5" spans="1:9" ht="15.75" thickBot="1" x14ac:dyDescent="0.3">
      <c r="A5" s="203" t="s">
        <v>87</v>
      </c>
      <c r="B5" s="203"/>
      <c r="C5" s="203"/>
      <c r="D5" s="203"/>
      <c r="E5" s="203"/>
      <c r="F5" s="203"/>
      <c r="G5" s="203"/>
      <c r="H5" s="203"/>
      <c r="I5" s="203"/>
    </row>
    <row r="6" spans="1:9" ht="15.75" thickBot="1" x14ac:dyDescent="0.3">
      <c r="A6" s="1" t="s">
        <v>79</v>
      </c>
      <c r="B6" s="2"/>
      <c r="C6" s="2"/>
      <c r="D6" s="2"/>
      <c r="E6" s="2"/>
      <c r="F6" s="2"/>
      <c r="G6" s="2"/>
      <c r="H6" s="2"/>
      <c r="I6" s="3"/>
    </row>
    <row r="7" spans="1:9" ht="15.75" thickBot="1" x14ac:dyDescent="0.3">
      <c r="A7" s="1" t="s">
        <v>78</v>
      </c>
      <c r="B7" s="2"/>
      <c r="C7" s="2"/>
      <c r="D7" s="2"/>
      <c r="E7" s="2"/>
      <c r="F7" s="2"/>
      <c r="G7" s="2"/>
      <c r="H7" s="2"/>
      <c r="I7" s="3"/>
    </row>
    <row r="8" spans="1:9" ht="15.75" thickBot="1" x14ac:dyDescent="0.3">
      <c r="A8" s="157" t="s">
        <v>3</v>
      </c>
      <c r="B8" s="158"/>
      <c r="C8" s="158"/>
      <c r="D8" s="158"/>
      <c r="E8" s="158"/>
      <c r="F8" s="158"/>
      <c r="G8" s="158"/>
      <c r="H8" s="158"/>
      <c r="I8" s="159"/>
    </row>
    <row r="9" spans="1:9" ht="18" customHeight="1" thickBot="1" x14ac:dyDescent="0.3">
      <c r="A9" s="4" t="s">
        <v>4</v>
      </c>
      <c r="B9" s="204"/>
      <c r="C9" s="205"/>
      <c r="D9" s="205"/>
      <c r="E9" s="205"/>
      <c r="F9" s="205"/>
      <c r="G9" s="205"/>
      <c r="H9" s="205"/>
      <c r="I9" s="206"/>
    </row>
    <row r="10" spans="1:9" ht="20.25" customHeight="1" x14ac:dyDescent="0.25">
      <c r="A10" s="5" t="s">
        <v>5</v>
      </c>
      <c r="B10" s="194"/>
      <c r="C10" s="195"/>
      <c r="D10" s="196"/>
      <c r="E10" s="207" t="s">
        <v>6</v>
      </c>
      <c r="F10" s="208"/>
      <c r="G10" s="199"/>
      <c r="H10" s="200"/>
      <c r="I10" s="201"/>
    </row>
    <row r="11" spans="1:9" ht="21.75" customHeight="1" x14ac:dyDescent="0.25">
      <c r="A11" s="6" t="s">
        <v>7</v>
      </c>
      <c r="B11" s="194"/>
      <c r="C11" s="195"/>
      <c r="D11" s="196"/>
      <c r="E11" s="197" t="s">
        <v>8</v>
      </c>
      <c r="F11" s="198"/>
      <c r="G11" s="199"/>
      <c r="H11" s="200"/>
      <c r="I11" s="201"/>
    </row>
    <row r="12" spans="1:9" ht="39.75" customHeight="1" thickBot="1" x14ac:dyDescent="0.3">
      <c r="A12" s="7" t="s">
        <v>9</v>
      </c>
      <c r="B12" s="175" t="s">
        <v>10</v>
      </c>
      <c r="C12" s="176"/>
      <c r="D12" s="177"/>
      <c r="E12" s="178" t="s">
        <v>11</v>
      </c>
      <c r="F12" s="179"/>
      <c r="G12" s="180"/>
      <c r="H12" s="180"/>
      <c r="I12" s="181"/>
    </row>
    <row r="13" spans="1:9" ht="13.5" customHeight="1" thickBot="1" x14ac:dyDescent="0.3">
      <c r="A13" s="157" t="s">
        <v>12</v>
      </c>
      <c r="B13" s="158"/>
      <c r="C13" s="158"/>
      <c r="D13" s="158"/>
      <c r="E13" s="158"/>
      <c r="F13" s="158"/>
      <c r="G13" s="158"/>
      <c r="H13" s="158"/>
      <c r="I13" s="159"/>
    </row>
    <row r="14" spans="1:9" ht="13.5" customHeight="1" x14ac:dyDescent="0.25">
      <c r="A14" s="182" t="s">
        <v>13</v>
      </c>
      <c r="B14" s="184"/>
      <c r="C14" s="185"/>
      <c r="D14" s="185"/>
      <c r="E14" s="185"/>
      <c r="F14" s="185"/>
      <c r="G14" s="185"/>
      <c r="H14" s="185"/>
      <c r="I14" s="186"/>
    </row>
    <row r="15" spans="1:9" x14ac:dyDescent="0.25">
      <c r="A15" s="183"/>
      <c r="B15" s="187"/>
      <c r="C15" s="188"/>
      <c r="D15" s="188"/>
      <c r="E15" s="188"/>
      <c r="F15" s="188"/>
      <c r="G15" s="188"/>
      <c r="H15" s="188"/>
      <c r="I15" s="189"/>
    </row>
    <row r="16" spans="1:9" x14ac:dyDescent="0.25">
      <c r="A16" s="5" t="s">
        <v>14</v>
      </c>
      <c r="B16" s="147"/>
      <c r="C16" s="148"/>
      <c r="D16" s="148"/>
      <c r="E16" s="148"/>
      <c r="F16" s="148"/>
      <c r="G16" s="148"/>
      <c r="H16" s="148"/>
      <c r="I16" s="149"/>
    </row>
    <row r="17" spans="1:9" ht="15.75" thickBot="1" x14ac:dyDescent="0.3">
      <c r="A17" s="5" t="s">
        <v>15</v>
      </c>
      <c r="B17" s="150"/>
      <c r="C17" s="151"/>
      <c r="D17" s="151"/>
      <c r="E17" s="151"/>
      <c r="F17" s="151"/>
      <c r="G17" s="151"/>
      <c r="H17" s="151"/>
      <c r="I17" s="152"/>
    </row>
    <row r="18" spans="1:9" ht="15.75" thickBot="1" x14ac:dyDescent="0.3">
      <c r="A18" s="5" t="s">
        <v>16</v>
      </c>
      <c r="B18" s="147"/>
      <c r="C18" s="149"/>
      <c r="D18" s="8" t="s">
        <v>17</v>
      </c>
      <c r="E18" s="147"/>
      <c r="F18" s="148"/>
      <c r="G18" s="148"/>
      <c r="H18" s="148"/>
      <c r="I18" s="149"/>
    </row>
    <row r="19" spans="1:9" ht="15.75" customHeight="1" thickBot="1" x14ac:dyDescent="0.3">
      <c r="A19" s="7" t="s">
        <v>18</v>
      </c>
      <c r="B19" s="153"/>
      <c r="C19" s="154"/>
      <c r="D19" s="8" t="s">
        <v>19</v>
      </c>
      <c r="E19" s="155"/>
      <c r="F19" s="156"/>
      <c r="G19" s="9" t="s">
        <v>20</v>
      </c>
      <c r="H19" s="155"/>
      <c r="I19" s="156"/>
    </row>
    <row r="20" spans="1:9" ht="15.75" customHeight="1" thickBot="1" x14ac:dyDescent="0.3">
      <c r="A20" s="7" t="s">
        <v>83</v>
      </c>
      <c r="B20" s="147" t="s">
        <v>10</v>
      </c>
      <c r="C20" s="148"/>
      <c r="D20" s="148"/>
      <c r="E20" s="148"/>
      <c r="F20" s="148"/>
      <c r="G20" s="148"/>
      <c r="H20" s="148"/>
      <c r="I20" s="149"/>
    </row>
    <row r="21" spans="1:9" ht="15.75" thickBot="1" x14ac:dyDescent="0.3">
      <c r="A21" s="157" t="s">
        <v>21</v>
      </c>
      <c r="B21" s="158"/>
      <c r="C21" s="158"/>
      <c r="D21" s="158"/>
      <c r="E21" s="158"/>
      <c r="F21" s="158"/>
      <c r="G21" s="158"/>
      <c r="H21" s="158"/>
      <c r="I21" s="159"/>
    </row>
    <row r="22" spans="1:9" ht="15.75" customHeight="1" thickBot="1" x14ac:dyDescent="0.3">
      <c r="A22" s="10" t="s">
        <v>22</v>
      </c>
      <c r="B22" s="160" t="s">
        <v>96</v>
      </c>
      <c r="C22" s="161"/>
      <c r="D22" s="161"/>
      <c r="E22" s="161"/>
      <c r="F22" s="161"/>
      <c r="G22" s="161"/>
      <c r="H22" s="161"/>
      <c r="I22" s="162"/>
    </row>
    <row r="23" spans="1:9" ht="15" customHeight="1" x14ac:dyDescent="0.25">
      <c r="A23" s="11" t="s">
        <v>23</v>
      </c>
      <c r="B23" s="163" t="s">
        <v>92</v>
      </c>
      <c r="C23" s="164"/>
      <c r="D23" s="164"/>
      <c r="E23" s="164"/>
      <c r="F23" s="164"/>
      <c r="G23" s="164"/>
      <c r="H23" s="164"/>
      <c r="I23" s="165"/>
    </row>
    <row r="24" spans="1:9" ht="15" customHeight="1" x14ac:dyDescent="0.25">
      <c r="A24" s="63" t="s">
        <v>90</v>
      </c>
      <c r="B24" s="172" t="s">
        <v>103</v>
      </c>
      <c r="C24" s="173"/>
      <c r="D24" s="173"/>
      <c r="E24" s="173"/>
      <c r="F24" s="173"/>
      <c r="G24" s="173"/>
      <c r="H24" s="173"/>
      <c r="I24" s="174"/>
    </row>
    <row r="25" spans="1:9" ht="15.75" thickBot="1" x14ac:dyDescent="0.3">
      <c r="A25" s="34" t="s">
        <v>24</v>
      </c>
      <c r="B25" s="166">
        <f>VLOOKUP(B22&amp;"-"&amp;B23&amp;"-"&amp;B24,Sheet3!D2:E39,2,0)</f>
        <v>175</v>
      </c>
      <c r="C25" s="167"/>
      <c r="D25" s="167"/>
      <c r="E25" s="167"/>
      <c r="F25" s="167"/>
      <c r="G25" s="167"/>
      <c r="H25" s="167"/>
      <c r="I25" s="168"/>
    </row>
    <row r="26" spans="1:9" ht="29.25" customHeight="1" thickBot="1" x14ac:dyDescent="0.3">
      <c r="A26" s="169" t="s">
        <v>111</v>
      </c>
      <c r="B26" s="170"/>
      <c r="C26" s="170"/>
      <c r="D26" s="170"/>
      <c r="E26" s="170"/>
      <c r="F26" s="170"/>
      <c r="G26" s="170"/>
      <c r="H26" s="170"/>
      <c r="I26" s="171"/>
    </row>
    <row r="27" spans="1:9" ht="15.75" customHeight="1" x14ac:dyDescent="0.25">
      <c r="A27" s="142" t="s">
        <v>25</v>
      </c>
      <c r="B27" s="143"/>
      <c r="C27" s="143"/>
      <c r="D27" s="143"/>
      <c r="E27" s="143"/>
      <c r="F27" s="143"/>
      <c r="G27" s="144"/>
      <c r="H27" s="145"/>
      <c r="I27" s="146"/>
    </row>
    <row r="28" spans="1:9" ht="15" customHeight="1" x14ac:dyDescent="0.25">
      <c r="A28" s="137" t="s">
        <v>108</v>
      </c>
      <c r="B28" s="138"/>
      <c r="C28" s="138"/>
      <c r="D28" s="138"/>
      <c r="E28" s="138"/>
      <c r="F28" s="138"/>
      <c r="G28" s="139"/>
      <c r="H28" s="140"/>
      <c r="I28" s="141"/>
    </row>
    <row r="29" spans="1:9" ht="15" customHeight="1" x14ac:dyDescent="0.25">
      <c r="A29" s="137" t="s">
        <v>109</v>
      </c>
      <c r="B29" s="138"/>
      <c r="C29" s="138"/>
      <c r="D29" s="138"/>
      <c r="E29" s="138"/>
      <c r="F29" s="138"/>
      <c r="G29" s="139"/>
      <c r="H29" s="53"/>
      <c r="I29" s="54"/>
    </row>
    <row r="30" spans="1:9" ht="15" customHeight="1" x14ac:dyDescent="0.25">
      <c r="A30" s="137" t="s">
        <v>112</v>
      </c>
      <c r="B30" s="138"/>
      <c r="C30" s="138"/>
      <c r="D30" s="138"/>
      <c r="E30" s="138"/>
      <c r="F30" s="138"/>
      <c r="G30" s="139"/>
      <c r="H30" s="140"/>
      <c r="I30" s="141"/>
    </row>
    <row r="31" spans="1:9" x14ac:dyDescent="0.25">
      <c r="A31" s="137" t="s">
        <v>26</v>
      </c>
      <c r="B31" s="138"/>
      <c r="C31" s="138"/>
      <c r="D31" s="138"/>
      <c r="E31" s="138"/>
      <c r="F31" s="138"/>
      <c r="G31" s="139"/>
      <c r="H31" s="140"/>
      <c r="I31" s="141"/>
    </row>
    <row r="32" spans="1:9" ht="15.75" thickBot="1" x14ac:dyDescent="0.3">
      <c r="A32" s="103" t="s">
        <v>81</v>
      </c>
      <c r="B32" s="104"/>
      <c r="C32" s="104"/>
      <c r="D32" s="104"/>
      <c r="E32" s="104"/>
      <c r="F32" s="104"/>
      <c r="G32" s="104"/>
      <c r="H32" s="104"/>
      <c r="I32" s="105"/>
    </row>
    <row r="33" spans="1:10" s="35" customFormat="1" ht="15.75" thickBot="1" x14ac:dyDescent="0.3">
      <c r="A33" s="112" t="s">
        <v>82</v>
      </c>
      <c r="B33" s="113"/>
      <c r="C33" s="113"/>
      <c r="D33" s="113"/>
      <c r="E33" s="113"/>
      <c r="F33" s="113"/>
      <c r="G33" s="113"/>
      <c r="H33" s="113"/>
      <c r="I33" s="114"/>
      <c r="J33" s="66"/>
    </row>
    <row r="34" spans="1:10" ht="15.75" thickBot="1" x14ac:dyDescent="0.3">
      <c r="A34" s="132" t="s">
        <v>84</v>
      </c>
      <c r="B34" s="133"/>
      <c r="C34" s="133"/>
      <c r="D34" s="133"/>
      <c r="E34" s="133"/>
      <c r="F34" s="134"/>
      <c r="G34" s="115"/>
      <c r="H34" s="116"/>
      <c r="I34" s="117"/>
    </row>
    <row r="35" spans="1:10" x14ac:dyDescent="0.25">
      <c r="A35" s="115"/>
      <c r="B35" s="116"/>
      <c r="C35" s="116"/>
      <c r="D35" s="116"/>
      <c r="E35" s="116"/>
      <c r="F35" s="117"/>
      <c r="G35" s="118"/>
      <c r="H35" s="118"/>
      <c r="I35" s="119"/>
    </row>
    <row r="36" spans="1:10" x14ac:dyDescent="0.25">
      <c r="A36" s="135"/>
      <c r="B36" s="118"/>
      <c r="C36" s="118"/>
      <c r="D36" s="118"/>
      <c r="E36" s="118"/>
      <c r="F36" s="119"/>
      <c r="G36" s="118"/>
      <c r="H36" s="118"/>
      <c r="I36" s="119"/>
    </row>
    <row r="37" spans="1:10" x14ac:dyDescent="0.25">
      <c r="A37" s="135"/>
      <c r="B37" s="118"/>
      <c r="C37" s="118"/>
      <c r="D37" s="118"/>
      <c r="E37" s="118"/>
      <c r="F37" s="119"/>
      <c r="G37" s="118"/>
      <c r="H37" s="118"/>
      <c r="I37" s="119"/>
    </row>
    <row r="38" spans="1:10" x14ac:dyDescent="0.25">
      <c r="A38" s="135"/>
      <c r="B38" s="118"/>
      <c r="C38" s="118"/>
      <c r="D38" s="118"/>
      <c r="E38" s="118"/>
      <c r="F38" s="119"/>
      <c r="G38" s="118"/>
      <c r="H38" s="118"/>
      <c r="I38" s="119"/>
    </row>
    <row r="39" spans="1:10" x14ac:dyDescent="0.25">
      <c r="A39" s="135"/>
      <c r="B39" s="118"/>
      <c r="C39" s="118"/>
      <c r="D39" s="118"/>
      <c r="E39" s="118"/>
      <c r="F39" s="119"/>
      <c r="G39" s="118"/>
      <c r="H39" s="118"/>
      <c r="I39" s="119"/>
    </row>
    <row r="40" spans="1:10" ht="12.75" customHeight="1" x14ac:dyDescent="0.25">
      <c r="A40" s="135"/>
      <c r="B40" s="118"/>
      <c r="C40" s="118"/>
      <c r="D40" s="118"/>
      <c r="E40" s="118"/>
      <c r="F40" s="119"/>
      <c r="G40" s="118"/>
      <c r="H40" s="118"/>
      <c r="I40" s="119"/>
    </row>
    <row r="41" spans="1:10" ht="15.75" hidden="1" customHeight="1" thickBot="1" x14ac:dyDescent="0.3">
      <c r="A41" s="135"/>
      <c r="B41" s="118"/>
      <c r="C41" s="118"/>
      <c r="D41" s="118"/>
      <c r="E41" s="118"/>
      <c r="F41" s="119"/>
      <c r="G41" s="118"/>
      <c r="H41" s="118"/>
      <c r="I41" s="119"/>
    </row>
    <row r="42" spans="1:10" ht="20.25" customHeight="1" thickBot="1" x14ac:dyDescent="0.3">
      <c r="A42" s="136"/>
      <c r="B42" s="120"/>
      <c r="C42" s="120"/>
      <c r="D42" s="120"/>
      <c r="E42" s="120"/>
      <c r="F42" s="121"/>
      <c r="G42" s="120"/>
      <c r="H42" s="120"/>
      <c r="I42" s="121"/>
    </row>
    <row r="43" spans="1:10" ht="15" customHeight="1" thickBot="1" x14ac:dyDescent="0.3">
      <c r="A43" s="122" t="s">
        <v>27</v>
      </c>
      <c r="B43" s="123"/>
      <c r="C43" s="123"/>
      <c r="D43" s="123"/>
      <c r="E43" s="123"/>
      <c r="F43" s="123"/>
      <c r="G43" s="126"/>
      <c r="H43" s="127"/>
      <c r="I43" s="128"/>
    </row>
    <row r="44" spans="1:10" ht="9.75" hidden="1" customHeight="1" thickBot="1" x14ac:dyDescent="0.3">
      <c r="A44" s="124"/>
      <c r="B44" s="125"/>
      <c r="C44" s="125"/>
      <c r="D44" s="125"/>
      <c r="E44" s="125"/>
      <c r="F44" s="125"/>
      <c r="G44" s="129"/>
      <c r="H44" s="130"/>
      <c r="I44" s="131"/>
    </row>
    <row r="45" spans="1:10" s="35" customFormat="1" ht="50.25" customHeight="1" thickBot="1" x14ac:dyDescent="0.3">
      <c r="A45" s="106" t="s">
        <v>113</v>
      </c>
      <c r="B45" s="107"/>
      <c r="C45" s="107"/>
      <c r="D45" s="107"/>
      <c r="E45" s="107"/>
      <c r="F45" s="107"/>
      <c r="G45" s="107"/>
      <c r="H45" s="107"/>
      <c r="I45" s="108"/>
      <c r="J45" s="66"/>
    </row>
    <row r="46" spans="1:10" ht="15.75" customHeight="1" thickBot="1" x14ac:dyDescent="0.3">
      <c r="A46" s="109" t="s">
        <v>28</v>
      </c>
      <c r="B46" s="110"/>
      <c r="C46" s="110"/>
      <c r="D46" s="110"/>
      <c r="E46" s="110"/>
      <c r="F46" s="110"/>
      <c r="G46" s="110"/>
      <c r="H46" s="110"/>
      <c r="I46" s="111"/>
    </row>
    <row r="47" spans="1:10" ht="17.25" thickBot="1" x14ac:dyDescent="0.3">
      <c r="A47" s="94" t="s">
        <v>29</v>
      </c>
      <c r="B47" s="95"/>
      <c r="C47" s="95"/>
      <c r="D47" s="95"/>
      <c r="E47" s="95"/>
      <c r="F47" s="95"/>
      <c r="G47" s="95"/>
      <c r="H47" s="95"/>
      <c r="I47" s="96"/>
    </row>
    <row r="48" spans="1:10" ht="29.25" customHeight="1" thickBot="1" x14ac:dyDescent="0.3">
      <c r="A48" s="97" t="s">
        <v>30</v>
      </c>
      <c r="B48" s="98"/>
      <c r="C48" s="98"/>
      <c r="D48" s="98"/>
      <c r="E48" s="99"/>
      <c r="F48" s="100" t="s">
        <v>31</v>
      </c>
      <c r="G48" s="101"/>
      <c r="H48" s="101"/>
      <c r="I48" s="102"/>
    </row>
    <row r="49" spans="1:9" ht="17.25" thickBot="1" x14ac:dyDescent="0.3">
      <c r="A49" s="94" t="s">
        <v>32</v>
      </c>
      <c r="B49" s="95"/>
      <c r="C49" s="95"/>
      <c r="D49" s="95"/>
      <c r="E49" s="95"/>
      <c r="F49" s="95"/>
      <c r="G49" s="95"/>
      <c r="H49" s="95"/>
      <c r="I49" s="96"/>
    </row>
    <row r="50" spans="1:9" ht="16.5" customHeight="1" x14ac:dyDescent="0.25">
      <c r="A50" s="82" t="s">
        <v>33</v>
      </c>
      <c r="B50" s="83"/>
      <c r="C50" s="83"/>
      <c r="D50" s="83"/>
      <c r="E50" s="84"/>
      <c r="F50" s="85" t="s">
        <v>34</v>
      </c>
      <c r="G50" s="86"/>
      <c r="H50" s="86"/>
      <c r="I50" s="87"/>
    </row>
    <row r="51" spans="1:9" ht="25.5" customHeight="1" thickBot="1" x14ac:dyDescent="0.3">
      <c r="A51" s="88" t="s">
        <v>71</v>
      </c>
      <c r="B51" s="89"/>
      <c r="C51" s="89"/>
      <c r="D51" s="89"/>
      <c r="E51" s="90"/>
      <c r="F51" s="79" t="s">
        <v>31</v>
      </c>
      <c r="G51" s="80"/>
      <c r="H51" s="80"/>
      <c r="I51" s="81"/>
    </row>
    <row r="52" spans="1:9" ht="13.5" customHeight="1" thickBot="1" x14ac:dyDescent="0.3">
      <c r="A52" s="91"/>
      <c r="B52" s="92"/>
      <c r="C52" s="92"/>
      <c r="D52" s="92"/>
      <c r="E52" s="92"/>
      <c r="F52" s="92"/>
      <c r="G52" s="92"/>
      <c r="H52" s="92"/>
      <c r="I52" s="93"/>
    </row>
    <row r="53" spans="1:9" ht="16.5" x14ac:dyDescent="0.25">
      <c r="A53" s="67" t="s">
        <v>35</v>
      </c>
      <c r="B53" s="68"/>
      <c r="C53" s="68"/>
      <c r="D53" s="68"/>
      <c r="E53" s="68"/>
      <c r="F53" s="68"/>
      <c r="G53" s="68"/>
      <c r="H53" s="68"/>
      <c r="I53" s="69"/>
    </row>
    <row r="54" spans="1:9" ht="15" customHeight="1" x14ac:dyDescent="0.25">
      <c r="A54" s="12" t="s">
        <v>36</v>
      </c>
      <c r="B54" s="13"/>
      <c r="C54" s="13"/>
      <c r="D54" s="13"/>
      <c r="E54" s="14"/>
      <c r="F54" s="15"/>
      <c r="G54" s="13"/>
      <c r="H54" s="13"/>
      <c r="I54" s="16"/>
    </row>
    <row r="55" spans="1:9" ht="15.75" thickBot="1" x14ac:dyDescent="0.3">
      <c r="A55" s="76" t="s">
        <v>30</v>
      </c>
      <c r="B55" s="77"/>
      <c r="C55" s="77"/>
      <c r="D55" s="77"/>
      <c r="E55" s="78"/>
      <c r="F55" s="79" t="s">
        <v>31</v>
      </c>
      <c r="G55" s="80"/>
      <c r="H55" s="80"/>
      <c r="I55" s="81"/>
    </row>
    <row r="56" spans="1:9" ht="25.5" customHeight="1" thickBot="1" x14ac:dyDescent="0.3">
      <c r="A56" s="73"/>
      <c r="B56" s="74"/>
      <c r="C56" s="74"/>
      <c r="D56" s="74"/>
      <c r="E56" s="74"/>
      <c r="F56" s="74"/>
      <c r="G56" s="74"/>
      <c r="H56" s="74"/>
      <c r="I56" s="75"/>
    </row>
    <row r="57" spans="1:9" ht="16.5" x14ac:dyDescent="0.25">
      <c r="A57" s="67" t="s">
        <v>37</v>
      </c>
      <c r="B57" s="68"/>
      <c r="C57" s="68"/>
      <c r="D57" s="68"/>
      <c r="E57" s="68"/>
      <c r="F57" s="68"/>
      <c r="G57" s="68"/>
      <c r="H57" s="68"/>
      <c r="I57" s="69"/>
    </row>
    <row r="58" spans="1:9" x14ac:dyDescent="0.25">
      <c r="A58" s="42" t="s">
        <v>30</v>
      </c>
      <c r="B58" s="40"/>
      <c r="C58" s="40"/>
      <c r="D58" s="40"/>
      <c r="E58" s="43"/>
      <c r="F58" s="44" t="s">
        <v>31</v>
      </c>
      <c r="G58" s="41"/>
      <c r="H58" s="41"/>
      <c r="I58" s="45"/>
    </row>
    <row r="59" spans="1:9" ht="32.25" customHeight="1" thickBot="1" x14ac:dyDescent="0.3">
      <c r="A59" s="37"/>
      <c r="B59" s="38"/>
      <c r="C59" s="38"/>
      <c r="D59" s="38"/>
      <c r="E59" s="38"/>
      <c r="F59" s="36"/>
      <c r="G59" s="36"/>
      <c r="H59" s="36"/>
      <c r="I59" s="39"/>
    </row>
    <row r="60" spans="1:9" ht="16.5" x14ac:dyDescent="0.25">
      <c r="A60" s="67" t="s">
        <v>38</v>
      </c>
      <c r="B60" s="68"/>
      <c r="C60" s="68"/>
      <c r="D60" s="68"/>
      <c r="E60" s="68"/>
      <c r="F60" s="68"/>
      <c r="G60" s="68"/>
      <c r="H60" s="68"/>
      <c r="I60" s="69"/>
    </row>
    <row r="61" spans="1:9" x14ac:dyDescent="0.25">
      <c r="A61" s="42" t="s">
        <v>30</v>
      </c>
      <c r="B61" s="40"/>
      <c r="C61" s="40"/>
      <c r="D61" s="40"/>
      <c r="E61" s="43"/>
      <c r="F61" s="44" t="s">
        <v>31</v>
      </c>
      <c r="G61" s="41"/>
      <c r="H61" s="41"/>
      <c r="I61" s="45"/>
    </row>
    <row r="62" spans="1:9" ht="34.5" customHeight="1" thickBot="1" x14ac:dyDescent="0.3">
      <c r="A62" s="37"/>
      <c r="B62" s="38"/>
      <c r="C62" s="38"/>
      <c r="D62" s="38"/>
      <c r="E62" s="38"/>
      <c r="F62" s="36"/>
      <c r="G62" s="36"/>
      <c r="H62" s="36"/>
      <c r="I62" s="39"/>
    </row>
    <row r="63" spans="1:9" ht="16.5" thickBot="1" x14ac:dyDescent="0.35">
      <c r="A63" s="70" t="s">
        <v>39</v>
      </c>
      <c r="B63" s="71"/>
      <c r="C63" s="71"/>
      <c r="D63" s="71"/>
      <c r="E63" s="71"/>
      <c r="F63" s="71"/>
      <c r="G63" s="71"/>
      <c r="H63" s="71"/>
      <c r="I63" s="72"/>
    </row>
    <row r="64" spans="1:9" ht="3.75" customHeight="1" x14ac:dyDescent="0.25">
      <c r="A64" s="17"/>
      <c r="B64" s="18"/>
      <c r="C64" s="18"/>
      <c r="D64" s="18"/>
      <c r="E64" s="18"/>
      <c r="F64" s="18"/>
      <c r="G64" s="18"/>
      <c r="H64" s="18"/>
      <c r="I64" s="19"/>
    </row>
    <row r="65" spans="1:9" ht="9.75" customHeight="1" x14ac:dyDescent="0.25">
      <c r="A65" s="47"/>
      <c r="B65" s="46"/>
      <c r="C65" s="46"/>
      <c r="D65" s="46"/>
      <c r="E65" s="46"/>
      <c r="F65" s="46"/>
      <c r="G65" s="46"/>
      <c r="H65" s="46"/>
      <c r="I65" s="48"/>
    </row>
    <row r="66" spans="1:9" ht="4.5" customHeight="1" x14ac:dyDescent="0.25">
      <c r="A66" s="47"/>
      <c r="B66" s="46"/>
      <c r="C66" s="46"/>
      <c r="D66" s="46"/>
      <c r="E66" s="46"/>
      <c r="F66" s="46"/>
      <c r="G66" s="46"/>
      <c r="H66" s="46"/>
      <c r="I66" s="48"/>
    </row>
    <row r="67" spans="1:9" x14ac:dyDescent="0.25">
      <c r="A67" s="47"/>
      <c r="B67" s="46"/>
      <c r="C67" s="46"/>
      <c r="D67" s="46"/>
      <c r="E67" s="46"/>
      <c r="F67" s="46"/>
      <c r="G67" s="46"/>
      <c r="H67" s="46"/>
      <c r="I67" s="48"/>
    </row>
    <row r="68" spans="1:9" x14ac:dyDescent="0.25">
      <c r="A68" s="47"/>
      <c r="B68" s="46"/>
      <c r="C68" s="46"/>
      <c r="D68" s="46"/>
      <c r="E68" s="46"/>
      <c r="F68" s="46"/>
      <c r="G68" s="46"/>
      <c r="H68" s="46"/>
      <c r="I68" s="48"/>
    </row>
    <row r="69" spans="1:9" ht="12" customHeight="1" x14ac:dyDescent="0.25">
      <c r="A69" s="47"/>
      <c r="B69" s="46"/>
      <c r="C69" s="46"/>
      <c r="D69" s="46"/>
      <c r="E69" s="46"/>
      <c r="F69" s="46"/>
      <c r="G69" s="46"/>
      <c r="H69" s="46"/>
      <c r="I69" s="48"/>
    </row>
    <row r="70" spans="1:9" ht="20.25" customHeight="1" x14ac:dyDescent="0.25">
      <c r="A70" s="47"/>
      <c r="B70" s="46"/>
      <c r="C70" s="46"/>
      <c r="D70" s="46"/>
      <c r="E70" s="46"/>
      <c r="F70" s="46"/>
      <c r="G70" s="46"/>
      <c r="H70" s="46"/>
      <c r="I70" s="48"/>
    </row>
    <row r="71" spans="1:9" ht="15" customHeight="1" x14ac:dyDescent="0.25">
      <c r="A71" s="47"/>
      <c r="B71" s="46"/>
      <c r="C71" s="46"/>
      <c r="D71" s="46"/>
      <c r="E71" s="46"/>
      <c r="F71" s="46"/>
      <c r="G71" s="46"/>
      <c r="H71" s="46"/>
      <c r="I71" s="48"/>
    </row>
    <row r="72" spans="1:9" ht="18.75" customHeight="1" x14ac:dyDescent="0.25">
      <c r="A72" s="47"/>
      <c r="B72" s="46"/>
      <c r="C72" s="46"/>
      <c r="D72" s="46"/>
      <c r="E72" s="46"/>
      <c r="F72" s="46"/>
      <c r="G72" s="46"/>
      <c r="H72" s="46"/>
      <c r="I72" s="48"/>
    </row>
    <row r="73" spans="1:9" ht="12.75" customHeight="1" thickBot="1" x14ac:dyDescent="0.3">
      <c r="A73" s="49"/>
      <c r="B73" s="50"/>
      <c r="C73" s="50"/>
      <c r="D73" s="50"/>
      <c r="E73" s="50"/>
      <c r="F73" s="50"/>
      <c r="G73" s="50"/>
      <c r="H73" s="50"/>
      <c r="I73" s="51"/>
    </row>
  </sheetData>
  <sheetProtection algorithmName="SHA-512" hashValue="8AtmLDGeYmHxJnbpjK9in0+NPsR42OeFADbQTNgL/itAuCggruekeyAavNoo1rKkDdM5KufWqqqt3zYXgc7KTA==" saltValue="bywPc3zDZ7IKpP1S/QlQpA==" spinCount="100000" sheet="1" scenarios="1"/>
  <mergeCells count="70">
    <mergeCell ref="B11:D11"/>
    <mergeCell ref="E11:F11"/>
    <mergeCell ref="G11:I11"/>
    <mergeCell ref="A4:I4"/>
    <mergeCell ref="A5:I5"/>
    <mergeCell ref="A8:I8"/>
    <mergeCell ref="B9:I9"/>
    <mergeCell ref="B10:D10"/>
    <mergeCell ref="E10:F10"/>
    <mergeCell ref="G10:I10"/>
    <mergeCell ref="A1:A3"/>
    <mergeCell ref="B1:E3"/>
    <mergeCell ref="F1:I1"/>
    <mergeCell ref="F2:I2"/>
    <mergeCell ref="F3:I3"/>
    <mergeCell ref="B12:D12"/>
    <mergeCell ref="E12:F12"/>
    <mergeCell ref="G12:I12"/>
    <mergeCell ref="A13:I13"/>
    <mergeCell ref="A14:A15"/>
    <mergeCell ref="B14:I15"/>
    <mergeCell ref="A27:G27"/>
    <mergeCell ref="H27:I27"/>
    <mergeCell ref="B16:I16"/>
    <mergeCell ref="B17:I17"/>
    <mergeCell ref="B18:C18"/>
    <mergeCell ref="E18:I18"/>
    <mergeCell ref="B19:C19"/>
    <mergeCell ref="E19:F19"/>
    <mergeCell ref="H19:I19"/>
    <mergeCell ref="A21:I21"/>
    <mergeCell ref="B22:I22"/>
    <mergeCell ref="B23:I23"/>
    <mergeCell ref="B25:I25"/>
    <mergeCell ref="A26:I26"/>
    <mergeCell ref="B20:I20"/>
    <mergeCell ref="B24:I24"/>
    <mergeCell ref="A28:G28"/>
    <mergeCell ref="H28:I28"/>
    <mergeCell ref="A30:G30"/>
    <mergeCell ref="H30:I30"/>
    <mergeCell ref="A31:G31"/>
    <mergeCell ref="H31:I31"/>
    <mergeCell ref="A29:G29"/>
    <mergeCell ref="A49:I49"/>
    <mergeCell ref="A32:I32"/>
    <mergeCell ref="A45:I45"/>
    <mergeCell ref="A46:I46"/>
    <mergeCell ref="A33:I33"/>
    <mergeCell ref="G34:I42"/>
    <mergeCell ref="A43:F44"/>
    <mergeCell ref="G43:I44"/>
    <mergeCell ref="A34:F34"/>
    <mergeCell ref="A35:F42"/>
    <mergeCell ref="J1:J1048576"/>
    <mergeCell ref="A57:I57"/>
    <mergeCell ref="A60:I60"/>
    <mergeCell ref="A63:I63"/>
    <mergeCell ref="A56:I56"/>
    <mergeCell ref="A53:I53"/>
    <mergeCell ref="A55:E55"/>
    <mergeCell ref="F55:I55"/>
    <mergeCell ref="A50:E50"/>
    <mergeCell ref="F50:I50"/>
    <mergeCell ref="A51:E51"/>
    <mergeCell ref="F51:I51"/>
    <mergeCell ref="A52:I52"/>
    <mergeCell ref="A47:I47"/>
    <mergeCell ref="A48:E48"/>
    <mergeCell ref="F48:I48"/>
  </mergeCells>
  <pageMargins left="0.7" right="0.7" top="0.75" bottom="0.75" header="0.3" footer="0.3"/>
  <pageSetup paperSize="9" orientation="portrait" r:id="rId1"/>
  <headerFooter>
    <oddHeader>&amp;L&amp;"-,Bold"AY 2023-24&amp;C&amp;"-,Bold" RESEARCH GRANT FORMS&amp;R&amp;"-,Bold"Department of Research</oddHeader>
    <oddFooter>&amp;LPage &amp;P of &amp;N&amp;R©Dhofar University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0</xdr:rowOff>
                  </from>
                  <to>
                    <xdr:col>7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0</xdr:rowOff>
                  </from>
                  <to>
                    <xdr:col>9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180975</xdr:rowOff>
                  </from>
                  <to>
                    <xdr:col>9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180975</xdr:rowOff>
                  </from>
                  <to>
                    <xdr:col>7</xdr:col>
                    <xdr:colOff>400050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53</xdr:row>
                    <xdr:rowOff>0</xdr:rowOff>
                  </from>
                  <to>
                    <xdr:col>7</xdr:col>
                    <xdr:colOff>123825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114300</xdr:colOff>
                    <xdr:row>52</xdr:row>
                    <xdr:rowOff>190500</xdr:rowOff>
                  </from>
                  <to>
                    <xdr:col>9</xdr:col>
                    <xdr:colOff>219075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514350</xdr:colOff>
                    <xdr:row>48</xdr:row>
                    <xdr:rowOff>219075</xdr:rowOff>
                  </from>
                  <to>
                    <xdr:col>7</xdr:col>
                    <xdr:colOff>19050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7</xdr:col>
                    <xdr:colOff>123825</xdr:colOff>
                    <xdr:row>48</xdr:row>
                    <xdr:rowOff>209550</xdr:rowOff>
                  </from>
                  <to>
                    <xdr:col>8</xdr:col>
                    <xdr:colOff>333375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9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Sheet2!$A$1:$A$3</xm:f>
          </x14:formula1>
          <xm:sqref>A5:I5</xm:sqref>
        </x14:dataValidation>
        <x14:dataValidation type="list" allowBlank="1" showInputMessage="1" showErrorMessage="1">
          <x14:formula1>
            <xm:f>Sheet2!$C$20:$C$24</xm:f>
          </x14:formula1>
          <xm:sqref>C23:I23 B23</xm:sqref>
        </x14:dataValidation>
        <x14:dataValidation type="list" allowBlank="1" showInputMessage="1" showErrorMessage="1">
          <x14:formula1>
            <xm:f>Sheet2!$C$1:$C$5</xm:f>
          </x14:formula1>
          <xm:sqref>B11:D11</xm:sqref>
        </x14:dataValidation>
        <x14:dataValidation type="list" allowBlank="1" showInputMessage="1" showErrorMessage="1">
          <x14:formula1>
            <xm:f>Sheet2!$B$1:$B$5</xm:f>
          </x14:formula1>
          <xm:sqref>G10:I10</xm:sqref>
        </x14:dataValidation>
        <x14:dataValidation type="list" allowBlank="1" showInputMessage="1" showErrorMessage="1">
          <x14:formula1>
            <xm:f>Sheet2!$A$20:$A$23</xm:f>
          </x14:formula1>
          <xm:sqref>B22:I22</xm:sqref>
        </x14:dataValidation>
        <x14:dataValidation type="list" allowBlank="1" showInputMessage="1" showErrorMessage="1">
          <x14:formula1>
            <xm:f>Sheet2!$D$20:$D$24</xm:f>
          </x14:formula1>
          <xm:sqref>B24:I24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9" sqref="E39"/>
    </sheetView>
  </sheetViews>
  <sheetFormatPr defaultRowHeight="15" x14ac:dyDescent="0.25"/>
  <cols>
    <col min="1" max="1" width="33.140625" customWidth="1"/>
    <col min="2" max="2" width="43.7109375" customWidth="1"/>
    <col min="3" max="3" width="15" customWidth="1"/>
    <col min="4" max="4" width="60.5703125" customWidth="1"/>
    <col min="5" max="5" width="6.42578125" customWidth="1"/>
  </cols>
  <sheetData>
    <row r="1" spans="1:5" x14ac:dyDescent="0.25">
      <c r="A1" s="55" t="s">
        <v>100</v>
      </c>
      <c r="B1" s="55" t="s">
        <v>101</v>
      </c>
      <c r="C1" s="55" t="s">
        <v>102</v>
      </c>
      <c r="D1" s="65" t="s">
        <v>110</v>
      </c>
      <c r="E1" s="55" t="s">
        <v>72</v>
      </c>
    </row>
    <row r="2" spans="1:5" x14ac:dyDescent="0.25">
      <c r="A2" s="56" t="s">
        <v>99</v>
      </c>
      <c r="B2" s="57" t="s">
        <v>91</v>
      </c>
      <c r="C2" s="57" t="s">
        <v>98</v>
      </c>
      <c r="D2" s="64" t="str">
        <f>A2&amp;"-"&amp;B2&amp;"-"&amp;C2</f>
        <v>Any Author in  Nature &amp; Science-Nature or Science-Not Applicable</v>
      </c>
      <c r="E2" s="57">
        <v>500</v>
      </c>
    </row>
    <row r="3" spans="1:5" x14ac:dyDescent="0.25">
      <c r="A3" s="59" t="s">
        <v>95</v>
      </c>
      <c r="B3" s="59" t="s">
        <v>92</v>
      </c>
      <c r="C3" s="59" t="s">
        <v>103</v>
      </c>
      <c r="D3" s="64" t="str">
        <f t="shared" ref="D3:D39" si="0">A3&amp;"-"&amp;B3&amp;"-"&amp;C3</f>
        <v>First Author or Single Author-Scopus with Web of Science Impact Factor-Quartile 1</v>
      </c>
      <c r="E3" s="59">
        <v>350</v>
      </c>
    </row>
    <row r="4" spans="1:5" x14ac:dyDescent="0.25">
      <c r="A4" s="59" t="s">
        <v>95</v>
      </c>
      <c r="B4" s="59" t="s">
        <v>92</v>
      </c>
      <c r="C4" s="59" t="s">
        <v>104</v>
      </c>
      <c r="D4" s="64" t="str">
        <f t="shared" si="0"/>
        <v>First Author or Single Author-Scopus with Web of Science Impact Factor-Quartile 2</v>
      </c>
      <c r="E4" s="59">
        <v>300</v>
      </c>
    </row>
    <row r="5" spans="1:5" x14ac:dyDescent="0.25">
      <c r="A5" s="59" t="s">
        <v>95</v>
      </c>
      <c r="B5" s="59" t="s">
        <v>92</v>
      </c>
      <c r="C5" s="59" t="s">
        <v>105</v>
      </c>
      <c r="D5" s="64" t="str">
        <f t="shared" si="0"/>
        <v>First Author or Single Author-Scopus with Web of Science Impact Factor-Quartile 3</v>
      </c>
      <c r="E5" s="59">
        <v>250</v>
      </c>
    </row>
    <row r="6" spans="1:5" x14ac:dyDescent="0.25">
      <c r="A6" s="59" t="s">
        <v>95</v>
      </c>
      <c r="B6" s="59" t="s">
        <v>92</v>
      </c>
      <c r="C6" s="59" t="s">
        <v>106</v>
      </c>
      <c r="D6" s="64" t="str">
        <f t="shared" si="0"/>
        <v>First Author or Single Author-Scopus with Web of Science Impact Factor-Quartile 4</v>
      </c>
      <c r="E6" s="59">
        <v>200</v>
      </c>
    </row>
    <row r="7" spans="1:5" x14ac:dyDescent="0.25">
      <c r="A7" s="59"/>
      <c r="B7" s="59"/>
      <c r="C7" s="59"/>
      <c r="D7" s="64" t="str">
        <f t="shared" si="0"/>
        <v>--</v>
      </c>
      <c r="E7" s="59"/>
    </row>
    <row r="8" spans="1:5" x14ac:dyDescent="0.25">
      <c r="A8" s="60" t="s">
        <v>97</v>
      </c>
      <c r="B8" s="59" t="s">
        <v>92</v>
      </c>
      <c r="C8" s="59" t="s">
        <v>103</v>
      </c>
      <c r="D8" s="64" t="str">
        <f t="shared" si="0"/>
        <v>Not First Author &amp; Total Authors&lt;=5-Scopus with Web of Science Impact Factor-Quartile 1</v>
      </c>
      <c r="E8" s="59">
        <f>70%*E3</f>
        <v>244.99999999999997</v>
      </c>
    </row>
    <row r="9" spans="1:5" x14ac:dyDescent="0.25">
      <c r="A9" s="60" t="s">
        <v>97</v>
      </c>
      <c r="B9" s="59" t="s">
        <v>92</v>
      </c>
      <c r="C9" s="59" t="s">
        <v>104</v>
      </c>
      <c r="D9" s="64" t="str">
        <f t="shared" si="0"/>
        <v>Not First Author &amp; Total Authors&lt;=5-Scopus with Web of Science Impact Factor-Quartile 2</v>
      </c>
      <c r="E9" s="59">
        <f>70%*E4</f>
        <v>210</v>
      </c>
    </row>
    <row r="10" spans="1:5" x14ac:dyDescent="0.25">
      <c r="A10" s="60" t="s">
        <v>97</v>
      </c>
      <c r="B10" s="59" t="s">
        <v>92</v>
      </c>
      <c r="C10" s="59" t="s">
        <v>105</v>
      </c>
      <c r="D10" s="64" t="str">
        <f t="shared" si="0"/>
        <v>Not First Author &amp; Total Authors&lt;=5-Scopus with Web of Science Impact Factor-Quartile 3</v>
      </c>
      <c r="E10" s="59">
        <f>70%*E5</f>
        <v>175</v>
      </c>
    </row>
    <row r="11" spans="1:5" x14ac:dyDescent="0.25">
      <c r="A11" s="60" t="s">
        <v>97</v>
      </c>
      <c r="B11" s="59" t="s">
        <v>92</v>
      </c>
      <c r="C11" s="59" t="s">
        <v>106</v>
      </c>
      <c r="D11" s="64" t="str">
        <f t="shared" si="0"/>
        <v>Not First Author &amp; Total Authors&lt;=5-Scopus with Web of Science Impact Factor-Quartile 4</v>
      </c>
      <c r="E11" s="59">
        <f>70%*E6</f>
        <v>140</v>
      </c>
    </row>
    <row r="12" spans="1:5" x14ac:dyDescent="0.25">
      <c r="A12" s="60"/>
      <c r="B12" s="59"/>
      <c r="C12" s="59"/>
      <c r="D12" s="64" t="str">
        <f t="shared" si="0"/>
        <v>--</v>
      </c>
      <c r="E12" s="59"/>
    </row>
    <row r="13" spans="1:5" x14ac:dyDescent="0.25">
      <c r="A13" s="60" t="s">
        <v>96</v>
      </c>
      <c r="B13" s="59" t="s">
        <v>92</v>
      </c>
      <c r="C13" s="59" t="s">
        <v>103</v>
      </c>
      <c r="D13" s="64" t="str">
        <f t="shared" si="0"/>
        <v>Not First Author &amp; Total Authors&gt;5-Scopus with Web of Science Impact Factor-Quartile 1</v>
      </c>
      <c r="E13" s="59">
        <f>50%*E3</f>
        <v>175</v>
      </c>
    </row>
    <row r="14" spans="1:5" x14ac:dyDescent="0.25">
      <c r="A14" s="60" t="s">
        <v>96</v>
      </c>
      <c r="B14" s="59" t="s">
        <v>92</v>
      </c>
      <c r="C14" s="59" t="s">
        <v>104</v>
      </c>
      <c r="D14" s="64" t="str">
        <f t="shared" si="0"/>
        <v>Not First Author &amp; Total Authors&gt;5-Scopus with Web of Science Impact Factor-Quartile 2</v>
      </c>
      <c r="E14" s="59">
        <f>50%*E4</f>
        <v>150</v>
      </c>
    </row>
    <row r="15" spans="1:5" x14ac:dyDescent="0.25">
      <c r="A15" s="60" t="s">
        <v>96</v>
      </c>
      <c r="B15" s="59" t="s">
        <v>92</v>
      </c>
      <c r="C15" s="59" t="s">
        <v>105</v>
      </c>
      <c r="D15" s="64" t="str">
        <f t="shared" si="0"/>
        <v>Not First Author &amp; Total Authors&gt;5-Scopus with Web of Science Impact Factor-Quartile 3</v>
      </c>
      <c r="E15" s="59">
        <f>50%*E5</f>
        <v>125</v>
      </c>
    </row>
    <row r="16" spans="1:5" x14ac:dyDescent="0.25">
      <c r="A16" s="60" t="s">
        <v>96</v>
      </c>
      <c r="B16" s="59" t="s">
        <v>92</v>
      </c>
      <c r="C16" s="59" t="s">
        <v>106</v>
      </c>
      <c r="D16" s="64" t="str">
        <f t="shared" si="0"/>
        <v>Not First Author &amp; Total Authors&gt;5-Scopus with Web of Science Impact Factor-Quartile 4</v>
      </c>
      <c r="E16" s="59">
        <f>50%*E6</f>
        <v>100</v>
      </c>
    </row>
    <row r="17" spans="1:5" x14ac:dyDescent="0.25">
      <c r="A17" s="60"/>
      <c r="B17" s="59"/>
      <c r="C17" s="59"/>
      <c r="D17" s="64" t="str">
        <f t="shared" si="0"/>
        <v>--</v>
      </c>
      <c r="E17" s="59"/>
    </row>
    <row r="18" spans="1:5" x14ac:dyDescent="0.25">
      <c r="A18" s="58" t="s">
        <v>95</v>
      </c>
      <c r="B18" s="58" t="s">
        <v>93</v>
      </c>
      <c r="C18" s="58" t="s">
        <v>103</v>
      </c>
      <c r="D18" s="64" t="str">
        <f t="shared" si="0"/>
        <v>First Author or Single Author-Scopus without Web of Science Impact Factor-Quartile 1</v>
      </c>
      <c r="E18" s="58">
        <v>250</v>
      </c>
    </row>
    <row r="19" spans="1:5" x14ac:dyDescent="0.25">
      <c r="A19" s="58" t="s">
        <v>95</v>
      </c>
      <c r="B19" s="58" t="s">
        <v>93</v>
      </c>
      <c r="C19" s="58" t="s">
        <v>104</v>
      </c>
      <c r="D19" s="64" t="str">
        <f t="shared" si="0"/>
        <v>First Author or Single Author-Scopus without Web of Science Impact Factor-Quartile 2</v>
      </c>
      <c r="E19" s="58">
        <v>200</v>
      </c>
    </row>
    <row r="20" spans="1:5" x14ac:dyDescent="0.25">
      <c r="A20" s="58" t="s">
        <v>95</v>
      </c>
      <c r="B20" s="58" t="s">
        <v>93</v>
      </c>
      <c r="C20" s="58" t="s">
        <v>105</v>
      </c>
      <c r="D20" s="64" t="str">
        <f t="shared" si="0"/>
        <v>First Author or Single Author-Scopus without Web of Science Impact Factor-Quartile 3</v>
      </c>
      <c r="E20" s="58">
        <v>150</v>
      </c>
    </row>
    <row r="21" spans="1:5" x14ac:dyDescent="0.25">
      <c r="A21" s="58" t="s">
        <v>95</v>
      </c>
      <c r="B21" s="58" t="s">
        <v>93</v>
      </c>
      <c r="C21" s="58" t="s">
        <v>106</v>
      </c>
      <c r="D21" s="64" t="str">
        <f t="shared" si="0"/>
        <v>First Author or Single Author-Scopus without Web of Science Impact Factor-Quartile 4</v>
      </c>
      <c r="E21" s="58">
        <v>100</v>
      </c>
    </row>
    <row r="22" spans="1:5" x14ac:dyDescent="0.25">
      <c r="A22" s="58"/>
      <c r="B22" s="58"/>
      <c r="C22" s="58"/>
      <c r="D22" s="64" t="str">
        <f t="shared" si="0"/>
        <v>--</v>
      </c>
      <c r="E22" s="58"/>
    </row>
    <row r="23" spans="1:5" x14ac:dyDescent="0.25">
      <c r="A23" s="58" t="s">
        <v>97</v>
      </c>
      <c r="B23" s="58" t="s">
        <v>93</v>
      </c>
      <c r="C23" s="58" t="s">
        <v>103</v>
      </c>
      <c r="D23" s="64" t="str">
        <f t="shared" si="0"/>
        <v>Not First Author &amp; Total Authors&lt;=5-Scopus without Web of Science Impact Factor-Quartile 1</v>
      </c>
      <c r="E23" s="58">
        <f>70%*E18</f>
        <v>175</v>
      </c>
    </row>
    <row r="24" spans="1:5" x14ac:dyDescent="0.25">
      <c r="A24" s="58" t="s">
        <v>97</v>
      </c>
      <c r="B24" s="58" t="s">
        <v>93</v>
      </c>
      <c r="C24" s="58" t="s">
        <v>104</v>
      </c>
      <c r="D24" s="64" t="str">
        <f t="shared" si="0"/>
        <v>Not First Author &amp; Total Authors&lt;=5-Scopus without Web of Science Impact Factor-Quartile 2</v>
      </c>
      <c r="E24" s="58">
        <f t="shared" ref="E24:E26" si="1">70%*E19</f>
        <v>140</v>
      </c>
    </row>
    <row r="25" spans="1:5" x14ac:dyDescent="0.25">
      <c r="A25" s="58" t="s">
        <v>97</v>
      </c>
      <c r="B25" s="58" t="s">
        <v>93</v>
      </c>
      <c r="C25" s="58" t="s">
        <v>105</v>
      </c>
      <c r="D25" s="64" t="str">
        <f t="shared" si="0"/>
        <v>Not First Author &amp; Total Authors&lt;=5-Scopus without Web of Science Impact Factor-Quartile 3</v>
      </c>
      <c r="E25" s="58">
        <f t="shared" si="1"/>
        <v>105</v>
      </c>
    </row>
    <row r="26" spans="1:5" x14ac:dyDescent="0.25">
      <c r="A26" s="58" t="s">
        <v>97</v>
      </c>
      <c r="B26" s="58" t="s">
        <v>93</v>
      </c>
      <c r="C26" s="58" t="s">
        <v>106</v>
      </c>
      <c r="D26" s="64" t="str">
        <f t="shared" si="0"/>
        <v>Not First Author &amp; Total Authors&lt;=5-Scopus without Web of Science Impact Factor-Quartile 4</v>
      </c>
      <c r="E26" s="58">
        <f t="shared" si="1"/>
        <v>70</v>
      </c>
    </row>
    <row r="27" spans="1:5" x14ac:dyDescent="0.25">
      <c r="A27" s="58"/>
      <c r="B27" s="58"/>
      <c r="C27" s="58"/>
      <c r="D27" s="64" t="str">
        <f t="shared" si="0"/>
        <v>--</v>
      </c>
      <c r="E27" s="58"/>
    </row>
    <row r="28" spans="1:5" x14ac:dyDescent="0.25">
      <c r="A28" s="58" t="s">
        <v>96</v>
      </c>
      <c r="B28" s="58" t="s">
        <v>93</v>
      </c>
      <c r="C28" s="58" t="s">
        <v>103</v>
      </c>
      <c r="D28" s="64" t="str">
        <f t="shared" si="0"/>
        <v>Not First Author &amp; Total Authors&gt;5-Scopus without Web of Science Impact Factor-Quartile 1</v>
      </c>
      <c r="E28" s="58">
        <f>50%*E18</f>
        <v>125</v>
      </c>
    </row>
    <row r="29" spans="1:5" x14ac:dyDescent="0.25">
      <c r="A29" s="58" t="s">
        <v>96</v>
      </c>
      <c r="B29" s="58" t="s">
        <v>93</v>
      </c>
      <c r="C29" s="58" t="s">
        <v>104</v>
      </c>
      <c r="D29" s="64" t="str">
        <f t="shared" si="0"/>
        <v>Not First Author &amp; Total Authors&gt;5-Scopus without Web of Science Impact Factor-Quartile 2</v>
      </c>
      <c r="E29" s="58">
        <f t="shared" ref="E29:E31" si="2">50%*E19</f>
        <v>100</v>
      </c>
    </row>
    <row r="30" spans="1:5" x14ac:dyDescent="0.25">
      <c r="A30" s="58" t="s">
        <v>96</v>
      </c>
      <c r="B30" s="58" t="s">
        <v>93</v>
      </c>
      <c r="C30" s="58" t="s">
        <v>105</v>
      </c>
      <c r="D30" s="64" t="str">
        <f t="shared" si="0"/>
        <v>Not First Author &amp; Total Authors&gt;5-Scopus without Web of Science Impact Factor-Quartile 3</v>
      </c>
      <c r="E30" s="58">
        <f t="shared" si="2"/>
        <v>75</v>
      </c>
    </row>
    <row r="31" spans="1:5" x14ac:dyDescent="0.25">
      <c r="A31" s="58" t="s">
        <v>96</v>
      </c>
      <c r="B31" s="58" t="s">
        <v>93</v>
      </c>
      <c r="C31" s="58" t="s">
        <v>106</v>
      </c>
      <c r="D31" s="64" t="str">
        <f t="shared" si="0"/>
        <v>Not First Author &amp; Total Authors&gt;5-Scopus without Web of Science Impact Factor-Quartile 4</v>
      </c>
      <c r="E31" s="58">
        <f t="shared" si="2"/>
        <v>50</v>
      </c>
    </row>
    <row r="32" spans="1:5" x14ac:dyDescent="0.25">
      <c r="A32" s="58"/>
      <c r="B32" s="58"/>
      <c r="C32" s="58"/>
      <c r="D32" s="64" t="str">
        <f t="shared" si="0"/>
        <v>--</v>
      </c>
      <c r="E32" s="58"/>
    </row>
    <row r="33" spans="1:5" x14ac:dyDescent="0.25">
      <c r="A33" s="61" t="s">
        <v>95</v>
      </c>
      <c r="B33" s="61" t="s">
        <v>107</v>
      </c>
      <c r="C33" s="61" t="s">
        <v>98</v>
      </c>
      <c r="D33" s="64" t="str">
        <f t="shared" si="0"/>
        <v>First Author or Single Author-Web of Science only or Scopus without Quartile-Not Applicable</v>
      </c>
      <c r="E33" s="61">
        <v>75</v>
      </c>
    </row>
    <row r="34" spans="1:5" x14ac:dyDescent="0.25">
      <c r="A34" s="61" t="s">
        <v>97</v>
      </c>
      <c r="B34" s="61" t="s">
        <v>107</v>
      </c>
      <c r="C34" s="61" t="s">
        <v>98</v>
      </c>
      <c r="D34" s="64" t="str">
        <f t="shared" si="0"/>
        <v>Not First Author &amp; Total Authors&lt;=5-Web of Science only or Scopus without Quartile-Not Applicable</v>
      </c>
      <c r="E34" s="61">
        <f>70%*E33</f>
        <v>52.5</v>
      </c>
    </row>
    <row r="35" spans="1:5" x14ac:dyDescent="0.25">
      <c r="A35" s="61" t="s">
        <v>96</v>
      </c>
      <c r="B35" s="61" t="s">
        <v>107</v>
      </c>
      <c r="C35" s="61" t="s">
        <v>98</v>
      </c>
      <c r="D35" s="64" t="str">
        <f t="shared" si="0"/>
        <v>Not First Author &amp; Total Authors&gt;5-Web of Science only or Scopus without Quartile-Not Applicable</v>
      </c>
      <c r="E35" s="61">
        <f>50%*E33</f>
        <v>37.5</v>
      </c>
    </row>
    <row r="36" spans="1:5" x14ac:dyDescent="0.25">
      <c r="A36" s="61"/>
      <c r="B36" s="61"/>
      <c r="C36" s="61"/>
      <c r="D36" s="64" t="str">
        <f t="shared" si="0"/>
        <v>--</v>
      </c>
      <c r="E36" s="61"/>
    </row>
    <row r="37" spans="1:5" x14ac:dyDescent="0.25">
      <c r="A37" s="62" t="s">
        <v>95</v>
      </c>
      <c r="B37" s="62" t="s">
        <v>94</v>
      </c>
      <c r="C37" s="62" t="s">
        <v>98</v>
      </c>
      <c r="D37" s="64" t="str">
        <f t="shared" si="0"/>
        <v>First Author or Single Author-DU List A of Arabic Journals-Not Applicable</v>
      </c>
      <c r="E37" s="62">
        <v>175</v>
      </c>
    </row>
    <row r="38" spans="1:5" x14ac:dyDescent="0.25">
      <c r="A38" s="62" t="s">
        <v>97</v>
      </c>
      <c r="B38" s="62" t="s">
        <v>94</v>
      </c>
      <c r="C38" s="62" t="s">
        <v>98</v>
      </c>
      <c r="D38" s="64" t="str">
        <f t="shared" si="0"/>
        <v>Not First Author &amp; Total Authors&lt;=5-DU List A of Arabic Journals-Not Applicable</v>
      </c>
      <c r="E38" s="62">
        <f>70%*E37</f>
        <v>122.49999999999999</v>
      </c>
    </row>
    <row r="39" spans="1:5" x14ac:dyDescent="0.25">
      <c r="A39" s="62" t="s">
        <v>96</v>
      </c>
      <c r="B39" s="62" t="s">
        <v>94</v>
      </c>
      <c r="C39" s="62" t="s">
        <v>98</v>
      </c>
      <c r="D39" s="64" t="str">
        <f t="shared" si="0"/>
        <v>Not First Author &amp; Total Authors&gt;5-DU List A of Arabic Journals-Not Applicable</v>
      </c>
      <c r="E39" s="62">
        <f>50%*E37</f>
        <v>87.5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1" workbookViewId="0">
      <selection activeCell="G22" sqref="G22"/>
    </sheetView>
  </sheetViews>
  <sheetFormatPr defaultRowHeight="15" x14ac:dyDescent="0.25"/>
  <cols>
    <col min="1" max="1" width="15.85546875" customWidth="1"/>
    <col min="3" max="3" width="11.140625" customWidth="1"/>
    <col min="4" max="4" width="14.28515625" customWidth="1"/>
  </cols>
  <sheetData>
    <row r="1" spans="1:9" x14ac:dyDescent="0.25">
      <c r="A1" s="20" t="s">
        <v>87</v>
      </c>
      <c r="B1" s="21" t="s">
        <v>40</v>
      </c>
      <c r="C1" s="22" t="s">
        <v>41</v>
      </c>
      <c r="D1" t="s">
        <v>42</v>
      </c>
      <c r="E1" t="s">
        <v>43</v>
      </c>
      <c r="F1" t="s">
        <v>44</v>
      </c>
    </row>
    <row r="2" spans="1:9" ht="75" x14ac:dyDescent="0.25">
      <c r="A2" s="23" t="s">
        <v>88</v>
      </c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I2" s="22" t="s">
        <v>50</v>
      </c>
    </row>
    <row r="3" spans="1:9" ht="30" x14ac:dyDescent="0.25">
      <c r="A3" s="23" t="s">
        <v>89</v>
      </c>
      <c r="B3" s="22" t="s">
        <v>51</v>
      </c>
      <c r="C3" s="22" t="s">
        <v>52</v>
      </c>
      <c r="D3" s="22" t="s">
        <v>53</v>
      </c>
      <c r="F3" s="22" t="s">
        <v>54</v>
      </c>
      <c r="I3" t="s">
        <v>55</v>
      </c>
    </row>
    <row r="4" spans="1:9" ht="30" x14ac:dyDescent="0.25">
      <c r="B4" t="s">
        <v>56</v>
      </c>
      <c r="C4" s="22" t="s">
        <v>57</v>
      </c>
      <c r="D4" t="s">
        <v>58</v>
      </c>
    </row>
    <row r="5" spans="1:9" x14ac:dyDescent="0.25">
      <c r="B5" s="24" t="s">
        <v>59</v>
      </c>
      <c r="C5" t="s">
        <v>60</v>
      </c>
      <c r="D5" s="24" t="s">
        <v>61</v>
      </c>
    </row>
    <row r="7" spans="1:9" ht="15.75" thickBot="1" x14ac:dyDescent="0.3"/>
    <row r="8" spans="1:9" ht="91.5" thickTop="1" thickBot="1" x14ac:dyDescent="0.3">
      <c r="A8" s="25" t="s">
        <v>73</v>
      </c>
      <c r="B8" s="26" t="s">
        <v>76</v>
      </c>
      <c r="C8" s="52" t="s">
        <v>80</v>
      </c>
      <c r="D8" t="s">
        <v>49</v>
      </c>
      <c r="G8" s="25" t="s">
        <v>62</v>
      </c>
    </row>
    <row r="9" spans="1:9" ht="24" thickTop="1" thickBot="1" x14ac:dyDescent="0.3">
      <c r="D9" t="s">
        <v>54</v>
      </c>
      <c r="G9" s="25" t="s">
        <v>63</v>
      </c>
    </row>
    <row r="10" spans="1:9" ht="46.5" thickTop="1" thickBot="1" x14ac:dyDescent="0.3">
      <c r="G10" s="25" t="s">
        <v>64</v>
      </c>
    </row>
    <row r="11" spans="1:9" ht="24" thickTop="1" thickBot="1" x14ac:dyDescent="0.3">
      <c r="A11" s="27" t="s">
        <v>77</v>
      </c>
      <c r="B11" s="28"/>
    </row>
    <row r="12" spans="1:9" ht="15.75" thickTop="1" x14ac:dyDescent="0.25">
      <c r="A12" s="29" t="s">
        <v>74</v>
      </c>
      <c r="D12" t="s">
        <v>65</v>
      </c>
    </row>
    <row r="13" spans="1:9" ht="22.5" x14ac:dyDescent="0.25">
      <c r="A13" s="30" t="s">
        <v>86</v>
      </c>
      <c r="D13" t="s">
        <v>66</v>
      </c>
      <c r="G13" s="31" t="s">
        <v>67</v>
      </c>
    </row>
    <row r="14" spans="1:9" x14ac:dyDescent="0.25">
      <c r="A14" s="30" t="s">
        <v>85</v>
      </c>
      <c r="G14" t="s">
        <v>68</v>
      </c>
    </row>
    <row r="15" spans="1:9" x14ac:dyDescent="0.25">
      <c r="A15" s="32" t="s">
        <v>75</v>
      </c>
    </row>
    <row r="16" spans="1:9" x14ac:dyDescent="0.25">
      <c r="C16" t="s">
        <v>69</v>
      </c>
    </row>
    <row r="17" spans="1:14" x14ac:dyDescent="0.25">
      <c r="C17" t="s">
        <v>70</v>
      </c>
    </row>
    <row r="20" spans="1:14" ht="45" x14ac:dyDescent="0.25">
      <c r="A20" s="21" t="s">
        <v>99</v>
      </c>
      <c r="B20" s="21"/>
      <c r="C20" s="21" t="s">
        <v>91</v>
      </c>
      <c r="D20" s="21" t="s">
        <v>98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75" x14ac:dyDescent="0.25">
      <c r="A21" s="21" t="s">
        <v>95</v>
      </c>
      <c r="B21" s="21"/>
      <c r="C21" s="21" t="s">
        <v>92</v>
      </c>
      <c r="D21" s="21" t="s">
        <v>103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90" x14ac:dyDescent="0.25">
      <c r="A22" s="21" t="s">
        <v>97</v>
      </c>
      <c r="B22" s="21"/>
      <c r="C22" s="21" t="s">
        <v>93</v>
      </c>
      <c r="D22" s="21" t="s">
        <v>104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90" x14ac:dyDescent="0.25">
      <c r="A23" s="21" t="s">
        <v>96</v>
      </c>
      <c r="B23" s="21"/>
      <c r="C23" s="21" t="s">
        <v>107</v>
      </c>
      <c r="D23" s="21" t="s">
        <v>105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45" x14ac:dyDescent="0.25">
      <c r="A24" s="21"/>
      <c r="B24" s="21"/>
      <c r="C24" s="21" t="s">
        <v>94</v>
      </c>
      <c r="D24" s="21" t="s">
        <v>106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5">
      <c r="A27" s="21">
        <f>IF(AND(B21=Sheet2!A8,B22=Sheet2!A11),300,IF(OR(AND(B21=Sheet2!A8,OR(B22=Sheet2!A12, B22=Sheet2!A13, B22=Sheet2!A14)),AND(B21=Sheet2!B8,'RPI-IPP'!B23=Sheet2!A11)),200,100))</f>
        <v>100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RPI-IPP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Iqbal</dc:creator>
  <cp:lastModifiedBy>Amal AL Murfadi</cp:lastModifiedBy>
  <dcterms:created xsi:type="dcterms:W3CDTF">2020-08-25T05:22:48Z</dcterms:created>
  <dcterms:modified xsi:type="dcterms:W3CDTF">2023-09-27T08:49:19Z</dcterms:modified>
</cp:coreProperties>
</file>